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tabRatio="883" activeTab="9"/>
  </bookViews>
  <sheets>
    <sheet name="Январь 21" sheetId="94" r:id="rId1"/>
    <sheet name="Февраль 21" sheetId="96" r:id="rId2"/>
    <sheet name="Март 21" sheetId="97" r:id="rId3"/>
    <sheet name="Апрель 21" sheetId="98" r:id="rId4"/>
    <sheet name="Май 21" sheetId="99" r:id="rId5"/>
    <sheet name="Июнь 21" sheetId="100" r:id="rId6"/>
    <sheet name="Июль 21" sheetId="101" r:id="rId7"/>
    <sheet name="Август" sheetId="102" r:id="rId8"/>
    <sheet name="Сентябрь" sheetId="103" r:id="rId9"/>
    <sheet name="2021" sheetId="95" r:id="rId10"/>
  </sheets>
  <definedNames>
    <definedName name="_xlnm._FilterDatabase" localSheetId="9" hidden="1">'2021'!$A$5:$AN$273</definedName>
    <definedName name="_xlnm._FilterDatabase" localSheetId="3" hidden="1">'Апрель 21'!$A$5:$AN$260</definedName>
    <definedName name="_xlnm._FilterDatabase" localSheetId="5" hidden="1">'Июнь 21'!$A$5:$AN$5</definedName>
    <definedName name="_xlnm._FilterDatabase" localSheetId="4" hidden="1">'Май 21'!$A$5:$AN$5</definedName>
    <definedName name="_xlnm._FilterDatabase" localSheetId="1" hidden="1">'Февраль 21'!$A$5:$AN$273</definedName>
    <definedName name="_xlnm._FilterDatabase" localSheetId="0" hidden="1">'Январь 21'!$A$5:$AN$273</definedName>
    <definedName name="_xlnm.Print_Area" localSheetId="6">'Июль 21'!$A$1:$AJ$283</definedName>
  </definedNames>
  <calcPr calcId="152511"/>
</workbook>
</file>

<file path=xl/calcChain.xml><?xml version="1.0" encoding="utf-8"?>
<calcChain xmlns="http://schemas.openxmlformats.org/spreadsheetml/2006/main">
  <c r="C155" i="101" l="1"/>
  <c r="C154" i="101"/>
  <c r="C153" i="101"/>
  <c r="C152" i="101"/>
  <c r="C151" i="101"/>
  <c r="C150" i="101"/>
  <c r="C224" i="101" l="1"/>
  <c r="C223" i="101"/>
  <c r="I59" i="101" l="1"/>
  <c r="I10" i="101"/>
  <c r="F227" i="101"/>
  <c r="F52" i="101"/>
  <c r="F60" i="101"/>
  <c r="F59" i="101"/>
  <c r="D60" i="101"/>
  <c r="D59" i="101"/>
  <c r="D10" i="101"/>
  <c r="C270" i="101" l="1"/>
  <c r="C220" i="101" l="1"/>
  <c r="C219" i="101"/>
  <c r="C271" i="101" l="1"/>
  <c r="C269" i="101"/>
  <c r="AJ267" i="101"/>
  <c r="AJ268" i="101" s="1"/>
  <c r="AI267" i="101"/>
  <c r="AH267" i="101"/>
  <c r="AG267" i="101"/>
  <c r="AF267" i="101"/>
  <c r="AF268" i="101" s="1"/>
  <c r="AE267" i="101"/>
  <c r="AD267" i="101"/>
  <c r="AC267" i="101"/>
  <c r="AB267" i="101"/>
  <c r="AB268" i="101" s="1"/>
  <c r="AA267" i="101"/>
  <c r="AA268" i="101" s="1"/>
  <c r="Z267" i="101"/>
  <c r="Y267" i="101"/>
  <c r="X267" i="101"/>
  <c r="X268" i="101" s="1"/>
  <c r="W267" i="101"/>
  <c r="W268" i="101" s="1"/>
  <c r="V267" i="101"/>
  <c r="U267" i="101"/>
  <c r="T267" i="101"/>
  <c r="T268" i="101" s="1"/>
  <c r="S267" i="101"/>
  <c r="S268" i="101" s="1"/>
  <c r="R267" i="101"/>
  <c r="Q267" i="101"/>
  <c r="P267" i="101"/>
  <c r="P268" i="101" s="1"/>
  <c r="O267" i="101"/>
  <c r="O268" i="101" s="1"/>
  <c r="N267" i="101"/>
  <c r="M267" i="101"/>
  <c r="L267" i="101"/>
  <c r="L268" i="101" s="1"/>
  <c r="K267" i="101"/>
  <c r="J267" i="101"/>
  <c r="I267" i="101"/>
  <c r="H267" i="101"/>
  <c r="H268" i="101" s="1"/>
  <c r="G267" i="101"/>
  <c r="F267" i="101"/>
  <c r="E267" i="101"/>
  <c r="D267" i="101"/>
  <c r="D268" i="101" s="1"/>
  <c r="C267" i="101"/>
  <c r="C266" i="101"/>
  <c r="AJ260" i="101"/>
  <c r="AI260" i="101"/>
  <c r="AH260" i="101"/>
  <c r="AG260" i="101"/>
  <c r="AF260" i="101"/>
  <c r="AE260" i="101"/>
  <c r="AD260" i="101"/>
  <c r="AC260" i="101"/>
  <c r="AB260" i="101"/>
  <c r="AA260" i="101"/>
  <c r="Z260" i="101"/>
  <c r="Y260" i="101"/>
  <c r="X260" i="101"/>
  <c r="W260" i="101"/>
  <c r="V260" i="101"/>
  <c r="U260" i="101"/>
  <c r="T260" i="101"/>
  <c r="S260" i="101"/>
  <c r="R260" i="101"/>
  <c r="Q260" i="101"/>
  <c r="P260" i="101"/>
  <c r="O260" i="101"/>
  <c r="N260" i="101"/>
  <c r="M260" i="101"/>
  <c r="L260" i="101"/>
  <c r="K260" i="101"/>
  <c r="J260" i="101"/>
  <c r="I260" i="101"/>
  <c r="H260" i="101"/>
  <c r="G260" i="101"/>
  <c r="F260" i="101"/>
  <c r="E260" i="101"/>
  <c r="D260" i="101"/>
  <c r="C259" i="101"/>
  <c r="C260" i="101" s="1"/>
  <c r="AJ257" i="101"/>
  <c r="AI257" i="101"/>
  <c r="AH257" i="101"/>
  <c r="AG257" i="101"/>
  <c r="AG268" i="101" s="1"/>
  <c r="AF257" i="101"/>
  <c r="AE257" i="101"/>
  <c r="AD257" i="101"/>
  <c r="AC257" i="101"/>
  <c r="AC268" i="101" s="1"/>
  <c r="AB257" i="101"/>
  <c r="AA257" i="101"/>
  <c r="Z257" i="101"/>
  <c r="Y257" i="101"/>
  <c r="Y268" i="101" s="1"/>
  <c r="X257" i="101"/>
  <c r="W257" i="101"/>
  <c r="V257" i="101"/>
  <c r="U257" i="101"/>
  <c r="U268" i="101" s="1"/>
  <c r="T257" i="101"/>
  <c r="S257" i="101"/>
  <c r="R257" i="101"/>
  <c r="Q257" i="101"/>
  <c r="Q268" i="101" s="1"/>
  <c r="P257" i="101"/>
  <c r="O257" i="101"/>
  <c r="N257" i="101"/>
  <c r="M257" i="101"/>
  <c r="M268" i="101" s="1"/>
  <c r="L257" i="101"/>
  <c r="K257" i="101"/>
  <c r="J257" i="101"/>
  <c r="I257" i="101"/>
  <c r="I268" i="101" s="1"/>
  <c r="H257" i="101"/>
  <c r="G257" i="101"/>
  <c r="F257" i="101"/>
  <c r="E257" i="101"/>
  <c r="E268" i="101" s="1"/>
  <c r="D257" i="101"/>
  <c r="C256" i="101"/>
  <c r="C255" i="101"/>
  <c r="C254" i="101"/>
  <c r="C253" i="101"/>
  <c r="AJ248" i="101"/>
  <c r="AI248" i="101"/>
  <c r="AH248" i="101"/>
  <c r="AH268" i="101" s="1"/>
  <c r="AG248" i="101"/>
  <c r="AF248" i="101"/>
  <c r="AE248" i="101"/>
  <c r="AD248" i="101"/>
  <c r="AD268" i="101" s="1"/>
  <c r="AC248" i="101"/>
  <c r="AB248" i="101"/>
  <c r="AA248" i="101"/>
  <c r="Z248" i="101"/>
  <c r="Z268" i="101" s="1"/>
  <c r="Y248" i="101"/>
  <c r="X248" i="101"/>
  <c r="W248" i="101"/>
  <c r="V248" i="101"/>
  <c r="V268" i="101" s="1"/>
  <c r="U248" i="101"/>
  <c r="T248" i="101"/>
  <c r="S248" i="101"/>
  <c r="R248" i="101"/>
  <c r="R268" i="101" s="1"/>
  <c r="Q248" i="101"/>
  <c r="P248" i="101"/>
  <c r="O248" i="101"/>
  <c r="N248" i="101"/>
  <c r="N268" i="101" s="1"/>
  <c r="M248" i="101"/>
  <c r="L248" i="101"/>
  <c r="K248" i="101"/>
  <c r="J248" i="101"/>
  <c r="I248" i="101"/>
  <c r="H248" i="101"/>
  <c r="G248" i="101"/>
  <c r="F248" i="101"/>
  <c r="F268" i="101" s="1"/>
  <c r="E248" i="101"/>
  <c r="D248" i="101"/>
  <c r="C248" i="101"/>
  <c r="C247" i="101"/>
  <c r="AJ245" i="101"/>
  <c r="AI245" i="101"/>
  <c r="AH245" i="101"/>
  <c r="AG245" i="101"/>
  <c r="AF245" i="101"/>
  <c r="AE245" i="101"/>
  <c r="AD245" i="101"/>
  <c r="AC245" i="101"/>
  <c r="AB245" i="101"/>
  <c r="AA245" i="101"/>
  <c r="Z245" i="101"/>
  <c r="Y245" i="101"/>
  <c r="X245" i="101"/>
  <c r="W245" i="101"/>
  <c r="V245" i="101"/>
  <c r="U245" i="101"/>
  <c r="T245" i="101"/>
  <c r="S245" i="101"/>
  <c r="R245" i="101"/>
  <c r="Q245" i="101"/>
  <c r="P245" i="101"/>
  <c r="O245" i="101"/>
  <c r="N245" i="101"/>
  <c r="M245" i="101"/>
  <c r="L245" i="101"/>
  <c r="K245" i="101"/>
  <c r="J245" i="101"/>
  <c r="I245" i="101"/>
  <c r="H245" i="101"/>
  <c r="G245" i="101"/>
  <c r="F245" i="101"/>
  <c r="E245" i="101"/>
  <c r="D245" i="101"/>
  <c r="C244" i="101"/>
  <c r="C243" i="101"/>
  <c r="C242" i="101"/>
  <c r="C241" i="101"/>
  <c r="C245" i="101" s="1"/>
  <c r="AJ239" i="101"/>
  <c r="AI239" i="101"/>
  <c r="AH239" i="101"/>
  <c r="AG239" i="101"/>
  <c r="AF239" i="101"/>
  <c r="AE239" i="101"/>
  <c r="AD239" i="101"/>
  <c r="AC239" i="101"/>
  <c r="AB239" i="101"/>
  <c r="AA239" i="101"/>
  <c r="Z239" i="101"/>
  <c r="Y239" i="101"/>
  <c r="X239" i="101"/>
  <c r="W239" i="101"/>
  <c r="V239" i="101"/>
  <c r="U239" i="101"/>
  <c r="T239" i="101"/>
  <c r="S239" i="101"/>
  <c r="R239" i="101"/>
  <c r="Q239" i="101"/>
  <c r="P239" i="101"/>
  <c r="O239" i="101"/>
  <c r="N239" i="101"/>
  <c r="M239" i="101"/>
  <c r="L239" i="101"/>
  <c r="K239" i="101"/>
  <c r="J239" i="101"/>
  <c r="I239" i="101"/>
  <c r="H239" i="101"/>
  <c r="G239" i="101"/>
  <c r="F239" i="101"/>
  <c r="E239" i="101"/>
  <c r="D239" i="101"/>
  <c r="C238" i="101"/>
  <c r="C237" i="101"/>
  <c r="C236" i="101"/>
  <c r="C235" i="101"/>
  <c r="C234" i="101"/>
  <c r="C233" i="101"/>
  <c r="AJ229" i="101"/>
  <c r="AI229" i="101"/>
  <c r="AH229" i="101"/>
  <c r="AG229" i="101"/>
  <c r="AF229" i="101"/>
  <c r="AE229" i="101"/>
  <c r="AD229" i="101"/>
  <c r="AC229" i="101"/>
  <c r="AB229" i="101"/>
  <c r="AA229" i="101"/>
  <c r="Z229" i="101"/>
  <c r="Y229" i="101"/>
  <c r="X229" i="101"/>
  <c r="W229" i="101"/>
  <c r="V229" i="101"/>
  <c r="U229" i="101"/>
  <c r="T229" i="101"/>
  <c r="S229" i="101"/>
  <c r="R229" i="101"/>
  <c r="Q229" i="101"/>
  <c r="P229" i="101"/>
  <c r="O229" i="101"/>
  <c r="N229" i="101"/>
  <c r="M229" i="101"/>
  <c r="L229" i="101"/>
  <c r="K229" i="101"/>
  <c r="J229" i="101"/>
  <c r="I229" i="101"/>
  <c r="H229" i="101"/>
  <c r="G229" i="101"/>
  <c r="F229" i="101"/>
  <c r="E229" i="101"/>
  <c r="D229" i="101"/>
  <c r="C227" i="101"/>
  <c r="C226" i="101"/>
  <c r="C225" i="101"/>
  <c r="C222" i="101"/>
  <c r="C221" i="101"/>
  <c r="C218" i="101"/>
  <c r="C217" i="101"/>
  <c r="C216" i="101"/>
  <c r="C215" i="101"/>
  <c r="C214" i="101"/>
  <c r="C213" i="101"/>
  <c r="C212" i="101"/>
  <c r="C211" i="101"/>
  <c r="AJ209" i="101"/>
  <c r="AI209" i="101"/>
  <c r="AH209" i="101"/>
  <c r="AG209" i="101"/>
  <c r="AF209" i="101"/>
  <c r="AE209" i="101"/>
  <c r="AD209" i="101"/>
  <c r="AC209" i="101"/>
  <c r="AB209" i="101"/>
  <c r="AA209" i="101"/>
  <c r="Z209" i="101"/>
  <c r="Y209" i="101"/>
  <c r="X209" i="101"/>
  <c r="W209" i="101"/>
  <c r="V209" i="101"/>
  <c r="U209" i="101"/>
  <c r="T209" i="101"/>
  <c r="S209" i="101"/>
  <c r="R209" i="101"/>
  <c r="Q209" i="101"/>
  <c r="P209" i="101"/>
  <c r="O209" i="101"/>
  <c r="N209" i="101"/>
  <c r="M209" i="101"/>
  <c r="L209" i="101"/>
  <c r="K209" i="101"/>
  <c r="J209" i="101"/>
  <c r="I209" i="101"/>
  <c r="H209" i="101"/>
  <c r="G209" i="101"/>
  <c r="F209" i="101"/>
  <c r="E209" i="101"/>
  <c r="D209" i="101"/>
  <c r="C208" i="101"/>
  <c r="C207" i="101"/>
  <c r="C206" i="101"/>
  <c r="C205" i="101"/>
  <c r="AJ203" i="101"/>
  <c r="AI203" i="101"/>
  <c r="AH203" i="101"/>
  <c r="AG203" i="101"/>
  <c r="AF203" i="101"/>
  <c r="AE203" i="101"/>
  <c r="AD203" i="101"/>
  <c r="AC203" i="101"/>
  <c r="AB203" i="101"/>
  <c r="AA203" i="101"/>
  <c r="Z203" i="101"/>
  <c r="Y203" i="101"/>
  <c r="X203" i="101"/>
  <c r="W203" i="101"/>
  <c r="V203" i="101"/>
  <c r="U203" i="101"/>
  <c r="T203" i="101"/>
  <c r="S203" i="101"/>
  <c r="R203" i="101"/>
  <c r="Q203" i="101"/>
  <c r="P203" i="101"/>
  <c r="O203" i="101"/>
  <c r="N203" i="101"/>
  <c r="M203" i="101"/>
  <c r="L203" i="101"/>
  <c r="K203" i="101"/>
  <c r="J203" i="101"/>
  <c r="I203" i="101"/>
  <c r="H203" i="101"/>
  <c r="G203" i="101"/>
  <c r="F203" i="101"/>
  <c r="E203" i="101"/>
  <c r="D203" i="101"/>
  <c r="C202" i="101"/>
  <c r="C201" i="101"/>
  <c r="C200" i="101"/>
  <c r="AJ198" i="101"/>
  <c r="AI198" i="101"/>
  <c r="AH198" i="101"/>
  <c r="AG198" i="101"/>
  <c r="AF198" i="101"/>
  <c r="AE198" i="101"/>
  <c r="AD198" i="101"/>
  <c r="AC198" i="101"/>
  <c r="AB198" i="101"/>
  <c r="AA198" i="101"/>
  <c r="Z198" i="101"/>
  <c r="Y198" i="101"/>
  <c r="X198" i="101"/>
  <c r="W198" i="101"/>
  <c r="V198" i="101"/>
  <c r="U198" i="101"/>
  <c r="T198" i="101"/>
  <c r="S198" i="101"/>
  <c r="R198" i="101"/>
  <c r="Q198" i="101"/>
  <c r="P198" i="101"/>
  <c r="O198" i="101"/>
  <c r="N198" i="101"/>
  <c r="M198" i="101"/>
  <c r="L198" i="101"/>
  <c r="K198" i="101"/>
  <c r="J198" i="101"/>
  <c r="I198" i="101"/>
  <c r="H198" i="101"/>
  <c r="G198" i="101"/>
  <c r="F198" i="101"/>
  <c r="E198" i="101"/>
  <c r="D198" i="101"/>
  <c r="C197" i="101"/>
  <c r="C196" i="101"/>
  <c r="C195" i="101"/>
  <c r="C194" i="101"/>
  <c r="C193" i="101"/>
  <c r="C192" i="101"/>
  <c r="AJ188" i="101"/>
  <c r="AJ189" i="101" s="1"/>
  <c r="AI188" i="101"/>
  <c r="AI189" i="101" s="1"/>
  <c r="AH188" i="101"/>
  <c r="AH189" i="101" s="1"/>
  <c r="AG188" i="101"/>
  <c r="AG189" i="101" s="1"/>
  <c r="AF188" i="101"/>
  <c r="AF189" i="101" s="1"/>
  <c r="AE188" i="101"/>
  <c r="AE189" i="101" s="1"/>
  <c r="AD188" i="101"/>
  <c r="AD189" i="101" s="1"/>
  <c r="AC188" i="101"/>
  <c r="AC189" i="101" s="1"/>
  <c r="AB188" i="101"/>
  <c r="AA188" i="101"/>
  <c r="Z188" i="101"/>
  <c r="Y188" i="101"/>
  <c r="Y189" i="101" s="1"/>
  <c r="X188" i="101"/>
  <c r="W188" i="101"/>
  <c r="V188" i="101"/>
  <c r="U188" i="101"/>
  <c r="U189" i="101" s="1"/>
  <c r="T188" i="101"/>
  <c r="S188" i="101"/>
  <c r="R188" i="101"/>
  <c r="Q188" i="101"/>
  <c r="Q189" i="101" s="1"/>
  <c r="P188" i="101"/>
  <c r="O188" i="101"/>
  <c r="N188" i="101"/>
  <c r="M188" i="101"/>
  <c r="M189" i="101" s="1"/>
  <c r="L188" i="101"/>
  <c r="K188" i="101"/>
  <c r="J188" i="101"/>
  <c r="I188" i="101"/>
  <c r="H188" i="101"/>
  <c r="G188" i="101"/>
  <c r="G189" i="101" s="1"/>
  <c r="F188" i="101"/>
  <c r="E188" i="101"/>
  <c r="D188" i="101"/>
  <c r="D189" i="101" s="1"/>
  <c r="C187" i="101"/>
  <c r="C186" i="101"/>
  <c r="C185" i="101"/>
  <c r="C184" i="101"/>
  <c r="C183" i="101"/>
  <c r="C182" i="101"/>
  <c r="C181" i="101"/>
  <c r="C180" i="101"/>
  <c r="C179" i="101"/>
  <c r="C178" i="101"/>
  <c r="C177" i="101"/>
  <c r="C176" i="101"/>
  <c r="C175" i="101"/>
  <c r="C174" i="101"/>
  <c r="AJ172" i="101"/>
  <c r="AI172" i="101"/>
  <c r="AH172" i="101"/>
  <c r="AG172" i="101"/>
  <c r="AF172" i="101"/>
  <c r="AE172" i="101"/>
  <c r="AD172" i="101"/>
  <c r="AC172" i="101"/>
  <c r="AB172" i="101"/>
  <c r="AA172" i="101"/>
  <c r="Z172" i="101"/>
  <c r="Y172" i="101"/>
  <c r="X172" i="101"/>
  <c r="W172" i="101"/>
  <c r="V172" i="101"/>
  <c r="U172" i="101"/>
  <c r="T172" i="101"/>
  <c r="S172" i="101"/>
  <c r="R172" i="101"/>
  <c r="Q172" i="101"/>
  <c r="P172" i="101"/>
  <c r="O172" i="101"/>
  <c r="N172" i="101"/>
  <c r="M172" i="101"/>
  <c r="L172" i="101"/>
  <c r="K172" i="101"/>
  <c r="J172" i="101"/>
  <c r="I172" i="101"/>
  <c r="H172" i="101"/>
  <c r="G172" i="101"/>
  <c r="F172" i="101"/>
  <c r="E172" i="101"/>
  <c r="D172" i="101"/>
  <c r="C171" i="101"/>
  <c r="C170" i="101"/>
  <c r="C169" i="101"/>
  <c r="C168" i="101"/>
  <c r="C167" i="101"/>
  <c r="AJ163" i="101"/>
  <c r="AI163" i="101"/>
  <c r="AH163" i="101"/>
  <c r="AG163" i="101"/>
  <c r="AF163" i="101"/>
  <c r="AE163" i="101"/>
  <c r="AD163" i="101"/>
  <c r="AC163" i="101"/>
  <c r="AB163" i="101"/>
  <c r="AA163" i="101"/>
  <c r="Z163" i="101"/>
  <c r="Y163" i="101"/>
  <c r="X163" i="101"/>
  <c r="W163" i="101"/>
  <c r="V163" i="101"/>
  <c r="U163" i="101"/>
  <c r="T163" i="101"/>
  <c r="S163" i="101"/>
  <c r="R163" i="101"/>
  <c r="Q163" i="101"/>
  <c r="P163" i="101"/>
  <c r="O163" i="101"/>
  <c r="N163" i="101"/>
  <c r="M163" i="101"/>
  <c r="L163" i="101"/>
  <c r="K163" i="101"/>
  <c r="J163" i="101"/>
  <c r="I163" i="101"/>
  <c r="H163" i="101"/>
  <c r="G163" i="101"/>
  <c r="F163" i="101"/>
  <c r="E163" i="101"/>
  <c r="D163" i="101"/>
  <c r="C162" i="101"/>
  <c r="C161" i="101"/>
  <c r="C160" i="101"/>
  <c r="C159" i="101"/>
  <c r="C158" i="101"/>
  <c r="AJ156" i="101"/>
  <c r="AI156" i="101"/>
  <c r="AH156" i="101"/>
  <c r="AG156" i="101"/>
  <c r="AF156" i="101"/>
  <c r="AE156" i="101"/>
  <c r="AD156" i="101"/>
  <c r="AC156" i="101"/>
  <c r="AB156" i="101"/>
  <c r="AA156" i="101"/>
  <c r="Z156" i="101"/>
  <c r="Y156" i="101"/>
  <c r="X156" i="101"/>
  <c r="W156" i="101"/>
  <c r="V156" i="101"/>
  <c r="U156" i="101"/>
  <c r="T156" i="101"/>
  <c r="S156" i="101"/>
  <c r="R156" i="101"/>
  <c r="Q156" i="101"/>
  <c r="P156" i="101"/>
  <c r="O156" i="101"/>
  <c r="N156" i="101"/>
  <c r="M156" i="101"/>
  <c r="L156" i="101"/>
  <c r="K156" i="101"/>
  <c r="J156" i="101"/>
  <c r="I156" i="101"/>
  <c r="H156" i="101"/>
  <c r="G156" i="101"/>
  <c r="F156" i="101"/>
  <c r="E156" i="101"/>
  <c r="D156" i="101"/>
  <c r="C149" i="101"/>
  <c r="C148" i="101"/>
  <c r="C147" i="101"/>
  <c r="C146" i="101"/>
  <c r="C156" i="101" s="1"/>
  <c r="AJ144" i="101"/>
  <c r="AI144" i="101"/>
  <c r="AH144" i="101"/>
  <c r="AG144" i="101"/>
  <c r="AF144" i="101"/>
  <c r="AE144" i="101"/>
  <c r="AD144" i="101"/>
  <c r="AC144" i="101"/>
  <c r="AB144" i="101"/>
  <c r="AA144" i="101"/>
  <c r="Z144" i="101"/>
  <c r="Y144" i="101"/>
  <c r="X144" i="101"/>
  <c r="W144" i="101"/>
  <c r="V144" i="101"/>
  <c r="U144" i="101"/>
  <c r="T144" i="101"/>
  <c r="S144" i="101"/>
  <c r="R144" i="101"/>
  <c r="Q144" i="101"/>
  <c r="P144" i="101"/>
  <c r="O144" i="101"/>
  <c r="N144" i="101"/>
  <c r="M144" i="101"/>
  <c r="L144" i="101"/>
  <c r="K144" i="101"/>
  <c r="J144" i="101"/>
  <c r="I144" i="101"/>
  <c r="H144" i="101"/>
  <c r="G144" i="101"/>
  <c r="F144" i="101"/>
  <c r="E144" i="101"/>
  <c r="D144" i="101"/>
  <c r="C143" i="101"/>
  <c r="C142" i="101"/>
  <c r="C141" i="101"/>
  <c r="AJ139" i="101"/>
  <c r="AI139" i="101"/>
  <c r="AH139" i="101"/>
  <c r="AG139" i="101"/>
  <c r="AF139" i="101"/>
  <c r="AE139" i="101"/>
  <c r="AD139" i="101"/>
  <c r="AC139" i="101"/>
  <c r="AB139" i="101"/>
  <c r="AA139" i="101"/>
  <c r="Z139" i="101"/>
  <c r="Y139" i="101"/>
  <c r="X139" i="101"/>
  <c r="W139" i="101"/>
  <c r="V139" i="101"/>
  <c r="U139" i="101"/>
  <c r="T139" i="101"/>
  <c r="S139" i="101"/>
  <c r="R139" i="101"/>
  <c r="Q139" i="101"/>
  <c r="P139" i="101"/>
  <c r="O139" i="101"/>
  <c r="N139" i="101"/>
  <c r="M139" i="101"/>
  <c r="L139" i="101"/>
  <c r="K139" i="101"/>
  <c r="J139" i="101"/>
  <c r="I139" i="101"/>
  <c r="H139" i="101"/>
  <c r="G139" i="101"/>
  <c r="F139" i="101"/>
  <c r="E139" i="101"/>
  <c r="D139" i="101"/>
  <c r="C138" i="101"/>
  <c r="C139" i="101" s="1"/>
  <c r="AJ136" i="101"/>
  <c r="AI136" i="101"/>
  <c r="AH136" i="101"/>
  <c r="AG136" i="101"/>
  <c r="AF136" i="101"/>
  <c r="AE136" i="101"/>
  <c r="AD136" i="101"/>
  <c r="AC136" i="101"/>
  <c r="AB136" i="101"/>
  <c r="AA136" i="101"/>
  <c r="Z136" i="101"/>
  <c r="Y136" i="101"/>
  <c r="X136" i="101"/>
  <c r="W136" i="101"/>
  <c r="V136" i="101"/>
  <c r="U136" i="101"/>
  <c r="T136" i="101"/>
  <c r="S136" i="101"/>
  <c r="R136" i="101"/>
  <c r="Q136" i="101"/>
  <c r="P136" i="101"/>
  <c r="O136" i="101"/>
  <c r="N136" i="101"/>
  <c r="M136" i="101"/>
  <c r="L136" i="101"/>
  <c r="K136" i="101"/>
  <c r="J136" i="101"/>
  <c r="I136" i="101"/>
  <c r="H136" i="101"/>
  <c r="G136" i="101"/>
  <c r="F136" i="101"/>
  <c r="E136" i="101"/>
  <c r="D136" i="101"/>
  <c r="C134" i="101"/>
  <c r="C133" i="101"/>
  <c r="C132" i="101"/>
  <c r="C131" i="101"/>
  <c r="C130" i="101"/>
  <c r="C129" i="101"/>
  <c r="C128" i="101"/>
  <c r="C127" i="101"/>
  <c r="AJ125" i="101"/>
  <c r="AI125" i="101"/>
  <c r="AH125" i="101"/>
  <c r="AG125" i="101"/>
  <c r="AF125" i="101"/>
  <c r="AE125" i="101"/>
  <c r="AD125" i="101"/>
  <c r="AC125" i="101"/>
  <c r="AB125" i="101"/>
  <c r="AA125" i="101"/>
  <c r="Z125" i="101"/>
  <c r="Y125" i="101"/>
  <c r="X125" i="101"/>
  <c r="W125" i="101"/>
  <c r="V125" i="101"/>
  <c r="U125" i="101"/>
  <c r="T125" i="101"/>
  <c r="S125" i="101"/>
  <c r="R125" i="101"/>
  <c r="Q125" i="101"/>
  <c r="P125" i="101"/>
  <c r="O125" i="101"/>
  <c r="N125" i="101"/>
  <c r="M125" i="101"/>
  <c r="L125" i="101"/>
  <c r="K125" i="101"/>
  <c r="J125" i="101"/>
  <c r="I125" i="101"/>
  <c r="H125" i="101"/>
  <c r="G125" i="101"/>
  <c r="F125" i="101"/>
  <c r="E125" i="101"/>
  <c r="D125" i="101"/>
  <c r="C124" i="101"/>
  <c r="C123" i="101"/>
  <c r="C122" i="101"/>
  <c r="C121" i="101"/>
  <c r="C120" i="101"/>
  <c r="C119" i="101"/>
  <c r="C118" i="101"/>
  <c r="C117" i="101"/>
  <c r="C116" i="101"/>
  <c r="C115" i="101"/>
  <c r="C114" i="101"/>
  <c r="C113" i="101"/>
  <c r="C112" i="101"/>
  <c r="C111" i="101"/>
  <c r="C110" i="101"/>
  <c r="C109" i="101"/>
  <c r="C108" i="101"/>
  <c r="C107" i="101"/>
  <c r="C106" i="101"/>
  <c r="C105" i="101"/>
  <c r="C104" i="101"/>
  <c r="C103" i="101"/>
  <c r="C102" i="101"/>
  <c r="C101" i="101"/>
  <c r="C100" i="101"/>
  <c r="C99" i="101"/>
  <c r="C98" i="101"/>
  <c r="C97" i="101"/>
  <c r="C96" i="101"/>
  <c r="C95" i="101"/>
  <c r="C94" i="101"/>
  <c r="C93" i="101"/>
  <c r="C92" i="101"/>
  <c r="C91" i="101"/>
  <c r="C90" i="101"/>
  <c r="C89" i="101"/>
  <c r="C88" i="101"/>
  <c r="C87" i="101"/>
  <c r="AJ85" i="101"/>
  <c r="AI85" i="101"/>
  <c r="AH85" i="101"/>
  <c r="AG85" i="101"/>
  <c r="AF85" i="101"/>
  <c r="AE85" i="101"/>
  <c r="AD85" i="101"/>
  <c r="AC85" i="101"/>
  <c r="AB85" i="101"/>
  <c r="AA85" i="101"/>
  <c r="Z85" i="101"/>
  <c r="Y85" i="101"/>
  <c r="X85" i="101"/>
  <c r="W85" i="101"/>
  <c r="V85" i="101"/>
  <c r="U85" i="101"/>
  <c r="T85" i="101"/>
  <c r="S85" i="101"/>
  <c r="R85" i="101"/>
  <c r="Q85" i="101"/>
  <c r="P85" i="101"/>
  <c r="O85" i="101"/>
  <c r="N85" i="101"/>
  <c r="M85" i="101"/>
  <c r="L85" i="101"/>
  <c r="K85" i="101"/>
  <c r="J85" i="101"/>
  <c r="I85" i="101"/>
  <c r="H85" i="101"/>
  <c r="G85" i="101"/>
  <c r="F85" i="101"/>
  <c r="E85" i="101"/>
  <c r="D85" i="101"/>
  <c r="C84" i="101"/>
  <c r="C83" i="101"/>
  <c r="C82" i="101"/>
  <c r="C81" i="101"/>
  <c r="C80" i="101"/>
  <c r="AJ76" i="101"/>
  <c r="AI76" i="101"/>
  <c r="AH76" i="101"/>
  <c r="AG76" i="101"/>
  <c r="AF76" i="101"/>
  <c r="AE76" i="101"/>
  <c r="AD76" i="101"/>
  <c r="AC76" i="101"/>
  <c r="AB76" i="101"/>
  <c r="AA76" i="101"/>
  <c r="Z76" i="101"/>
  <c r="Y76" i="101"/>
  <c r="X76" i="101"/>
  <c r="W76" i="101"/>
  <c r="V76" i="101"/>
  <c r="U76" i="101"/>
  <c r="T76" i="101"/>
  <c r="S76" i="101"/>
  <c r="R76" i="101"/>
  <c r="Q76" i="101"/>
  <c r="P76" i="101"/>
  <c r="O76" i="101"/>
  <c r="N76" i="101"/>
  <c r="M76" i="101"/>
  <c r="L76" i="101"/>
  <c r="K76" i="101"/>
  <c r="J76" i="101"/>
  <c r="I76" i="101"/>
  <c r="H76" i="101"/>
  <c r="G76" i="101"/>
  <c r="F76" i="101"/>
  <c r="E76" i="101"/>
  <c r="D76" i="101"/>
  <c r="C75" i="101"/>
  <c r="C76" i="101" s="1"/>
  <c r="AJ73" i="101"/>
  <c r="AI73" i="101"/>
  <c r="AH73" i="101"/>
  <c r="AG73" i="101"/>
  <c r="AF73" i="101"/>
  <c r="AE73" i="101"/>
  <c r="AD73" i="101"/>
  <c r="AC73" i="101"/>
  <c r="AB73" i="101"/>
  <c r="AA73" i="101"/>
  <c r="Z73" i="101"/>
  <c r="Y73" i="101"/>
  <c r="X73" i="101"/>
  <c r="W73" i="101"/>
  <c r="V73" i="101"/>
  <c r="U73" i="101"/>
  <c r="T73" i="101"/>
  <c r="S73" i="101"/>
  <c r="R73" i="101"/>
  <c r="Q73" i="101"/>
  <c r="P73" i="101"/>
  <c r="O73" i="101"/>
  <c r="N73" i="101"/>
  <c r="M73" i="101"/>
  <c r="L73" i="101"/>
  <c r="K73" i="101"/>
  <c r="J73" i="101"/>
  <c r="I73" i="101"/>
  <c r="H73" i="101"/>
  <c r="G73" i="101"/>
  <c r="F73" i="101"/>
  <c r="E73" i="101"/>
  <c r="D73" i="101"/>
  <c r="C73" i="101"/>
  <c r="AJ70" i="101"/>
  <c r="AI70" i="101"/>
  <c r="AH70" i="101"/>
  <c r="AG70" i="101"/>
  <c r="AF70" i="101"/>
  <c r="AE70" i="101"/>
  <c r="AD70" i="101"/>
  <c r="AC70" i="101"/>
  <c r="AB70" i="101"/>
  <c r="AA70" i="101"/>
  <c r="Z70" i="101"/>
  <c r="Y70" i="101"/>
  <c r="X70" i="101"/>
  <c r="W70" i="101"/>
  <c r="V70" i="101"/>
  <c r="U70" i="101"/>
  <c r="T70" i="101"/>
  <c r="S70" i="101"/>
  <c r="R70" i="101"/>
  <c r="Q70" i="101"/>
  <c r="P70" i="101"/>
  <c r="O70" i="101"/>
  <c r="N70" i="101"/>
  <c r="M70" i="101"/>
  <c r="L70" i="101"/>
  <c r="K70" i="101"/>
  <c r="J70" i="101"/>
  <c r="I70" i="101"/>
  <c r="H70" i="101"/>
  <c r="G70" i="101"/>
  <c r="F70" i="101"/>
  <c r="E70" i="101"/>
  <c r="D70" i="101"/>
  <c r="C70" i="101"/>
  <c r="AJ67" i="101"/>
  <c r="AI67" i="101"/>
  <c r="AH67" i="101"/>
  <c r="AG67" i="101"/>
  <c r="AF67" i="101"/>
  <c r="AE67" i="101"/>
  <c r="AD67" i="101"/>
  <c r="AC67" i="101"/>
  <c r="AB67" i="101"/>
  <c r="AA67" i="101"/>
  <c r="Z67" i="101"/>
  <c r="Y67" i="101"/>
  <c r="X67" i="101"/>
  <c r="W67" i="101"/>
  <c r="V67" i="101"/>
  <c r="U67" i="101"/>
  <c r="T67" i="101"/>
  <c r="S67" i="101"/>
  <c r="R67" i="101"/>
  <c r="Q67" i="101"/>
  <c r="P67" i="101"/>
  <c r="O67" i="101"/>
  <c r="N67" i="101"/>
  <c r="M67" i="101"/>
  <c r="L67" i="101"/>
  <c r="K67" i="101"/>
  <c r="J67" i="101"/>
  <c r="I67" i="101"/>
  <c r="H67" i="101"/>
  <c r="G67" i="101"/>
  <c r="F67" i="101"/>
  <c r="E67" i="101"/>
  <c r="D67" i="101"/>
  <c r="C66" i="101"/>
  <c r="C67" i="101" s="1"/>
  <c r="AJ64" i="101"/>
  <c r="AI64" i="101"/>
  <c r="AH64" i="101"/>
  <c r="AG64" i="101"/>
  <c r="AF64" i="101"/>
  <c r="AE64" i="101"/>
  <c r="AD64" i="101"/>
  <c r="AC64" i="101"/>
  <c r="AB64" i="101"/>
  <c r="AA64" i="101"/>
  <c r="Z64" i="101"/>
  <c r="Y64" i="101"/>
  <c r="X64" i="101"/>
  <c r="W64" i="101"/>
  <c r="V64" i="101"/>
  <c r="U64" i="101"/>
  <c r="T64" i="101"/>
  <c r="S64" i="101"/>
  <c r="R64" i="101"/>
  <c r="Q64" i="101"/>
  <c r="P64" i="101"/>
  <c r="O64" i="101"/>
  <c r="N64" i="101"/>
  <c r="M64" i="101"/>
  <c r="L64" i="101"/>
  <c r="K64" i="101"/>
  <c r="J64" i="101"/>
  <c r="I64" i="101"/>
  <c r="H64" i="101"/>
  <c r="G64" i="101"/>
  <c r="F64" i="101"/>
  <c r="E64" i="101"/>
  <c r="D64" i="101"/>
  <c r="C63" i="101"/>
  <c r="C64" i="101" s="1"/>
  <c r="AJ61" i="101"/>
  <c r="AI61" i="101"/>
  <c r="AH61" i="101"/>
  <c r="AG61" i="101"/>
  <c r="AF61" i="101"/>
  <c r="AE61" i="101"/>
  <c r="AD61" i="101"/>
  <c r="AC61" i="101"/>
  <c r="AB61" i="101"/>
  <c r="AA61" i="101"/>
  <c r="Z61" i="101"/>
  <c r="Y61" i="101"/>
  <c r="X61" i="101"/>
  <c r="W61" i="101"/>
  <c r="V61" i="101"/>
  <c r="U61" i="101"/>
  <c r="T61" i="101"/>
  <c r="S61" i="101"/>
  <c r="R61" i="101"/>
  <c r="Q61" i="101"/>
  <c r="P61" i="101"/>
  <c r="O61" i="101"/>
  <c r="N61" i="101"/>
  <c r="M61" i="101"/>
  <c r="L61" i="101"/>
  <c r="K61" i="101"/>
  <c r="J61" i="101"/>
  <c r="I61" i="101"/>
  <c r="H61" i="101"/>
  <c r="G61" i="101"/>
  <c r="F61" i="101"/>
  <c r="E61" i="101"/>
  <c r="D61" i="101"/>
  <c r="C60" i="101"/>
  <c r="C59" i="101"/>
  <c r="AJ57" i="101"/>
  <c r="AI57" i="101"/>
  <c r="AH57" i="101"/>
  <c r="AG57" i="101"/>
  <c r="AF57" i="101"/>
  <c r="AE57" i="101"/>
  <c r="AD57" i="101"/>
  <c r="AC57" i="101"/>
  <c r="AB57" i="101"/>
  <c r="AA57" i="101"/>
  <c r="Z57" i="101"/>
  <c r="Y57" i="101"/>
  <c r="X57" i="101"/>
  <c r="W57" i="101"/>
  <c r="V57" i="101"/>
  <c r="U57" i="101"/>
  <c r="T57" i="101"/>
  <c r="S57" i="101"/>
  <c r="R57" i="101"/>
  <c r="Q57" i="101"/>
  <c r="P57" i="101"/>
  <c r="O57" i="101"/>
  <c r="N57" i="101"/>
  <c r="M57" i="101"/>
  <c r="L57" i="101"/>
  <c r="K57" i="101"/>
  <c r="J57" i="101"/>
  <c r="I57" i="101"/>
  <c r="H57" i="101"/>
  <c r="G57" i="101"/>
  <c r="F57" i="101"/>
  <c r="E57" i="101"/>
  <c r="D57" i="101"/>
  <c r="C56" i="101"/>
  <c r="C57" i="101" s="1"/>
  <c r="C55" i="101"/>
  <c r="AJ53" i="101"/>
  <c r="AI53" i="101"/>
  <c r="AH53" i="101"/>
  <c r="AG53" i="101"/>
  <c r="AF53" i="101"/>
  <c r="AE53" i="101"/>
  <c r="AD53" i="101"/>
  <c r="AC53" i="101"/>
  <c r="AB53" i="101"/>
  <c r="AA53" i="101"/>
  <c r="Z53" i="101"/>
  <c r="Y53" i="101"/>
  <c r="X53" i="101"/>
  <c r="W53" i="101"/>
  <c r="V53" i="101"/>
  <c r="U53" i="101"/>
  <c r="T53" i="101"/>
  <c r="S53" i="101"/>
  <c r="R53" i="101"/>
  <c r="Q53" i="101"/>
  <c r="P53" i="101"/>
  <c r="O53" i="101"/>
  <c r="N53" i="101"/>
  <c r="M53" i="101"/>
  <c r="L53" i="101"/>
  <c r="K53" i="101"/>
  <c r="J53" i="101"/>
  <c r="I53" i="101"/>
  <c r="H53" i="101"/>
  <c r="G53" i="101"/>
  <c r="F53" i="101"/>
  <c r="E53" i="101"/>
  <c r="D53" i="101"/>
  <c r="C52" i="101"/>
  <c r="C51" i="101"/>
  <c r="C50" i="101"/>
  <c r="C49" i="101"/>
  <c r="C48" i="101"/>
  <c r="C47" i="101"/>
  <c r="C46" i="101"/>
  <c r="C45" i="101"/>
  <c r="AJ42" i="101"/>
  <c r="AI42" i="101"/>
  <c r="AH42" i="101"/>
  <c r="AG42" i="101"/>
  <c r="AF42" i="101"/>
  <c r="AE42" i="101"/>
  <c r="AD42" i="101"/>
  <c r="AC42" i="101"/>
  <c r="AB42" i="101"/>
  <c r="AA42" i="101"/>
  <c r="Z42" i="101"/>
  <c r="Y42" i="101"/>
  <c r="X42" i="101"/>
  <c r="W42" i="101"/>
  <c r="V42" i="101"/>
  <c r="U42" i="101"/>
  <c r="T42" i="101"/>
  <c r="S42" i="101"/>
  <c r="R42" i="101"/>
  <c r="Q42" i="101"/>
  <c r="P42" i="101"/>
  <c r="O42" i="101"/>
  <c r="N42" i="101"/>
  <c r="M42" i="101"/>
  <c r="L42" i="101"/>
  <c r="K42" i="101"/>
  <c r="J42" i="101"/>
  <c r="I42" i="101"/>
  <c r="H42" i="101"/>
  <c r="G42" i="101"/>
  <c r="F42" i="101"/>
  <c r="E42" i="101"/>
  <c r="D42" i="101"/>
  <c r="C41" i="101"/>
  <c r="C40" i="101"/>
  <c r="C39" i="101"/>
  <c r="C38" i="101"/>
  <c r="C37" i="101"/>
  <c r="C42" i="101" s="1"/>
  <c r="AJ35" i="101"/>
  <c r="AI35" i="101"/>
  <c r="AH35" i="101"/>
  <c r="AG35" i="101"/>
  <c r="AF35" i="101"/>
  <c r="AE35" i="101"/>
  <c r="AD35" i="101"/>
  <c r="AC35" i="101"/>
  <c r="AB35" i="101"/>
  <c r="AA35" i="101"/>
  <c r="Z35" i="101"/>
  <c r="Y35" i="101"/>
  <c r="X35" i="101"/>
  <c r="W35" i="101"/>
  <c r="V35" i="101"/>
  <c r="U35" i="101"/>
  <c r="T35" i="101"/>
  <c r="S35" i="101"/>
  <c r="R35" i="101"/>
  <c r="Q35" i="101"/>
  <c r="P35" i="101"/>
  <c r="O35" i="101"/>
  <c r="N35" i="101"/>
  <c r="M35" i="101"/>
  <c r="L35" i="101"/>
  <c r="K35" i="101"/>
  <c r="J35" i="101"/>
  <c r="I35" i="101"/>
  <c r="H35" i="101"/>
  <c r="G35" i="101"/>
  <c r="F35" i="101"/>
  <c r="E35" i="101"/>
  <c r="D35" i="101"/>
  <c r="C34" i="101"/>
  <c r="C35" i="101" s="1"/>
  <c r="AJ32" i="101"/>
  <c r="AI32" i="101"/>
  <c r="AH32" i="101"/>
  <c r="AG32" i="101"/>
  <c r="AF32" i="101"/>
  <c r="AE32" i="101"/>
  <c r="AD32" i="101"/>
  <c r="AC32" i="101"/>
  <c r="AB32" i="101"/>
  <c r="AA32" i="101"/>
  <c r="Z32" i="101"/>
  <c r="Y32" i="101"/>
  <c r="X32" i="101"/>
  <c r="W32" i="101"/>
  <c r="V32" i="101"/>
  <c r="U32" i="101"/>
  <c r="T32" i="101"/>
  <c r="S32" i="101"/>
  <c r="R32" i="101"/>
  <c r="Q32" i="101"/>
  <c r="P32" i="101"/>
  <c r="O32" i="101"/>
  <c r="N32" i="101"/>
  <c r="M32" i="101"/>
  <c r="L32" i="101"/>
  <c r="K32" i="101"/>
  <c r="J32" i="101"/>
  <c r="I32" i="101"/>
  <c r="H32" i="101"/>
  <c r="G32" i="101"/>
  <c r="F32" i="101"/>
  <c r="E32" i="101"/>
  <c r="D32" i="101"/>
  <c r="C31" i="101"/>
  <c r="C30" i="101"/>
  <c r="C29" i="101"/>
  <c r="C28" i="101"/>
  <c r="C27" i="101"/>
  <c r="C26" i="101"/>
  <c r="C25" i="101"/>
  <c r="C24" i="101"/>
  <c r="C23" i="101"/>
  <c r="C22" i="101"/>
  <c r="C21" i="101"/>
  <c r="C20" i="101"/>
  <c r="C19" i="101"/>
  <c r="C18" i="101"/>
  <c r="C17" i="101"/>
  <c r="C16" i="101"/>
  <c r="C15" i="101"/>
  <c r="C14" i="101"/>
  <c r="C13" i="101"/>
  <c r="C12" i="101"/>
  <c r="C11" i="101"/>
  <c r="C10" i="101"/>
  <c r="C9" i="101"/>
  <c r="H230" i="101" l="1"/>
  <c r="P230" i="101"/>
  <c r="T230" i="101"/>
  <c r="X230" i="101"/>
  <c r="AB230" i="101"/>
  <c r="AF230" i="101"/>
  <c r="AJ230" i="101"/>
  <c r="E230" i="101"/>
  <c r="I230" i="101"/>
  <c r="M230" i="101"/>
  <c r="Q230" i="101"/>
  <c r="U230" i="101"/>
  <c r="Y230" i="101"/>
  <c r="AC230" i="101"/>
  <c r="AG230" i="101"/>
  <c r="R230" i="101"/>
  <c r="V230" i="101"/>
  <c r="Z230" i="101"/>
  <c r="AH230" i="101"/>
  <c r="K230" i="101"/>
  <c r="S230" i="101"/>
  <c r="W230" i="101"/>
  <c r="AE230" i="101"/>
  <c r="C239" i="101"/>
  <c r="C61" i="101"/>
  <c r="AI268" i="101"/>
  <c r="AD230" i="101"/>
  <c r="AD272" i="101" s="1"/>
  <c r="AB189" i="101"/>
  <c r="X189" i="101"/>
  <c r="T189" i="101"/>
  <c r="P189" i="101"/>
  <c r="L189" i="101"/>
  <c r="C163" i="101"/>
  <c r="I189" i="101"/>
  <c r="H189" i="101"/>
  <c r="C257" i="101"/>
  <c r="G268" i="101"/>
  <c r="F189" i="101"/>
  <c r="E189" i="101"/>
  <c r="C172" i="101"/>
  <c r="C144" i="101"/>
  <c r="C209" i="101"/>
  <c r="N230" i="101"/>
  <c r="O230" i="101"/>
  <c r="C136" i="101"/>
  <c r="AE268" i="101"/>
  <c r="J268" i="101"/>
  <c r="K268" i="101"/>
  <c r="C229" i="101"/>
  <c r="J230" i="101"/>
  <c r="AI230" i="101"/>
  <c r="AA230" i="101"/>
  <c r="L230" i="101"/>
  <c r="F230" i="101"/>
  <c r="G230" i="101"/>
  <c r="C203" i="101"/>
  <c r="D230" i="101"/>
  <c r="C198" i="101"/>
  <c r="C188" i="101"/>
  <c r="J189" i="101"/>
  <c r="N189" i="101"/>
  <c r="R189" i="101"/>
  <c r="V189" i="101"/>
  <c r="Z189" i="101"/>
  <c r="K189" i="101"/>
  <c r="O189" i="101"/>
  <c r="S189" i="101"/>
  <c r="W189" i="101"/>
  <c r="W272" i="101" s="1"/>
  <c r="AA189" i="101"/>
  <c r="E164" i="101"/>
  <c r="Q164" i="101"/>
  <c r="Y164" i="101"/>
  <c r="C125" i="101"/>
  <c r="F164" i="101"/>
  <c r="J164" i="101"/>
  <c r="N164" i="101"/>
  <c r="R164" i="101"/>
  <c r="V164" i="101"/>
  <c r="Z164" i="101"/>
  <c r="AD164" i="101"/>
  <c r="AH164" i="101"/>
  <c r="M164" i="101"/>
  <c r="AC164" i="101"/>
  <c r="G164" i="101"/>
  <c r="K164" i="101"/>
  <c r="O164" i="101"/>
  <c r="S164" i="101"/>
  <c r="W164" i="101"/>
  <c r="AA164" i="101"/>
  <c r="AE164" i="101"/>
  <c r="AI164" i="101"/>
  <c r="I164" i="101"/>
  <c r="U164" i="101"/>
  <c r="AG164" i="101"/>
  <c r="H164" i="101"/>
  <c r="L164" i="101"/>
  <c r="P164" i="101"/>
  <c r="T164" i="101"/>
  <c r="X164" i="101"/>
  <c r="AB164" i="101"/>
  <c r="AF164" i="101"/>
  <c r="AJ164" i="101"/>
  <c r="C85" i="101"/>
  <c r="D164" i="101"/>
  <c r="G77" i="101"/>
  <c r="W77" i="101"/>
  <c r="AI77" i="101"/>
  <c r="C53" i="101"/>
  <c r="O77" i="101"/>
  <c r="AA77" i="101"/>
  <c r="K77" i="101"/>
  <c r="S77" i="101"/>
  <c r="AE77" i="101"/>
  <c r="D77" i="101"/>
  <c r="H77" i="101"/>
  <c r="L77" i="101"/>
  <c r="P77" i="101"/>
  <c r="T77" i="101"/>
  <c r="X77" i="101"/>
  <c r="AB77" i="101"/>
  <c r="AF77" i="101"/>
  <c r="AJ77" i="101"/>
  <c r="C32" i="101"/>
  <c r="E77" i="101"/>
  <c r="I77" i="101"/>
  <c r="M77" i="101"/>
  <c r="Q77" i="101"/>
  <c r="Q272" i="101" s="1"/>
  <c r="U77" i="101"/>
  <c r="Y77" i="101"/>
  <c r="AC77" i="101"/>
  <c r="AG77" i="101"/>
  <c r="F77" i="101"/>
  <c r="J77" i="101"/>
  <c r="N77" i="101"/>
  <c r="R77" i="101"/>
  <c r="V77" i="101"/>
  <c r="Z77" i="101"/>
  <c r="AD77" i="101"/>
  <c r="AH77" i="101"/>
  <c r="C268" i="101"/>
  <c r="X272" i="101" l="1"/>
  <c r="N272" i="101"/>
  <c r="I272" i="101"/>
  <c r="AJ272" i="101"/>
  <c r="AI272" i="101"/>
  <c r="AE272" i="101"/>
  <c r="AC272" i="101"/>
  <c r="AB272" i="101"/>
  <c r="Z272" i="101"/>
  <c r="Y272" i="101"/>
  <c r="T272" i="101"/>
  <c r="S272" i="101"/>
  <c r="P272" i="101"/>
  <c r="O272" i="101"/>
  <c r="M272" i="101"/>
  <c r="C189" i="101"/>
  <c r="H272" i="101"/>
  <c r="G272" i="101"/>
  <c r="C164" i="101"/>
  <c r="F272" i="101"/>
  <c r="E272" i="101"/>
  <c r="C77" i="101"/>
  <c r="L272" i="101"/>
  <c r="C230" i="101"/>
  <c r="AA272" i="101"/>
  <c r="J272" i="101"/>
  <c r="V272" i="101"/>
  <c r="D272" i="101"/>
  <c r="AF272" i="101"/>
  <c r="AG272" i="101"/>
  <c r="U272" i="101"/>
  <c r="AH272" i="101"/>
  <c r="R272" i="101"/>
  <c r="K272" i="101"/>
  <c r="C272" i="101" l="1"/>
</calcChain>
</file>

<file path=xl/sharedStrings.xml><?xml version="1.0" encoding="utf-8"?>
<sst xmlns="http://schemas.openxmlformats.org/spreadsheetml/2006/main" count="16144" uniqueCount="294">
  <si>
    <t>Всего услуг</t>
  </si>
  <si>
    <t>№ п/п</t>
  </si>
  <si>
    <t>Перечень услуг территориальных федеральных органов исполнительной власти, предоставляемых в МФЦ</t>
  </si>
  <si>
    <t>Перечень государственных услуг исполнительных органов государственной власти  ЯНАО, предоставляемых в МФЦ</t>
  </si>
  <si>
    <t>Перечень государственных услуг территориальных государственных  внебюджетных фондов, предоставляемых в МФЦ</t>
  </si>
  <si>
    <t>Перечень муниципальных услуг ОМСУ ЯНАО, предоставляемых в МФЦ</t>
  </si>
  <si>
    <t>Управление Федеральной антимонопольной службы по Ямало-Ненецкому автономному округу</t>
  </si>
  <si>
    <t>Государственное учреждение - региональное отделение Фонда социального страхования Российской Федерации по Ямало-Ненецкому автономному округу</t>
  </si>
  <si>
    <t>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t>
  </si>
  <si>
    <t>Оформление и выдача удостоверений гражданам, подвергшимся воздействию радиации вследствие катастрофы на Чернобыльской АЭС и аварии на производственном объединении «Маяк»</t>
  </si>
  <si>
    <t>Предоставление ежемесячной социальной выплаты многодетным семьям, проживающим в сельской местности (п. Пельвож)</t>
  </si>
  <si>
    <t>Предоставление дополнительных льгот лицам, удостоенным звания  «Почетный  гражданин города Салехарда»</t>
  </si>
  <si>
    <t>Выдача справок о принадлежности гражданина к отдельной категории</t>
  </si>
  <si>
    <t>----</t>
  </si>
  <si>
    <t>Государственная регистрация юридических лиц, физических лиц в качестве индивидуальных предпринимателей и крестьянских (фермерских) хозяйств</t>
  </si>
  <si>
    <t xml:space="preserve">Оказание единовременной материальной помощи инвалидам и участникам Великой Отечественной войны </t>
  </si>
  <si>
    <t xml:space="preserve">Выплата ежемесячной денежной компенсации отдельным категориям населения города Салехарда </t>
  </si>
  <si>
    <t>Выплата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t>
  </si>
  <si>
    <t>Назначение и выплата единовременного пособия при рождении ребенка</t>
  </si>
  <si>
    <t>Оформление и выдача удостоверений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t>
  </si>
  <si>
    <t>Управление Министерства внутренних дел Российской Федерации по Ямало-Ненецкому автономному округу</t>
  </si>
  <si>
    <t>Предоставление сведений об административных правонарушениях в области дорожного движения</t>
  </si>
  <si>
    <t xml:space="preserve"> Администрация муниципального образования город Салехард в сфере социальной защиты населения</t>
  </si>
  <si>
    <t>Всего по ведомству</t>
  </si>
  <si>
    <t>Итого по МУ ОМСУ ЯНАО</t>
  </si>
  <si>
    <t>Итого по УТФОИВ</t>
  </si>
  <si>
    <t>Итого по ГУИОГВ ЯНАО</t>
  </si>
  <si>
    <t>Итого по ГУТГВФ</t>
  </si>
  <si>
    <t>Управление Федеральной налоговой службы по ЯНАО</t>
  </si>
  <si>
    <t xml:space="preserve">Управление Федеральной службы по надзору в сфере защиты прав потребителей и благополучия человека по ЯНАО </t>
  </si>
  <si>
    <t>Предоставление частичного возмещения стоимости самостоятельно приобретенной санаторно-курортной путевки «Мать и дитя»</t>
  </si>
  <si>
    <t>Осуществление в установленном порядке выдачи выписок из реестра федерального имущества</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</si>
  <si>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</si>
  <si>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Управление Федеральной службы судебных приставов России по Ямало-Ненецкому автономному округу</t>
  </si>
  <si>
    <t>Оформление и выдача удостоверений ветерана Великой Отечественной войны единого образца</t>
  </si>
  <si>
    <t>Регистрация заявителей в Единой системе идентификации и аутентификации</t>
  </si>
  <si>
    <t>Выдача государственного сертификата на материнский (семейный) капитал</t>
  </si>
  <si>
    <t>Рассмотрение заявления о распоряжении средствами (частью средств) материнского (семейного) капитала</t>
  </si>
  <si>
    <t>Выдача справок о наличии (отсутствии) судимости и (или) факта уголовного преследования либо о прекращении уголовного преследования</t>
  </si>
  <si>
    <t>Выдача гражданам справок о размере пенсий (иных выплат)</t>
  </si>
  <si>
    <t>Управление Федеральной службы государственной регистрации, кадастра и картографии по Ямало-Ненецкому автономному округу и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Ямало-Ненецкому автономному округу</t>
  </si>
  <si>
    <t>Департамент по взаимодействию с федеральными органами государственной власти и мировой юстиции Ямало-Ненецкого автономного округа</t>
  </si>
  <si>
    <t>Выдача и переоформление разрешения, выдача дубликата разрешения на осуществление деятельности по перевозке пассажиров и багажа легковым такси в Ямало-Ненецком автономном округе</t>
  </si>
  <si>
    <t>Всего, в том числе:</t>
  </si>
  <si>
    <t xml:space="preserve">Предоставление сведений, содержащихся в государственном адресном реестре </t>
  </si>
  <si>
    <t>Акционерное общество «Федеральная корпорация по развитию малого и среднего предпринимательства»</t>
  </si>
  <si>
    <t>Служба записи актов гражданского состояния Ямало-Ненецкого автономного округа</t>
  </si>
  <si>
    <t>Выдача повторного свидетельства о государственной регистрации акта гражданского состояния и иных документов, подтверждающих наличие или отсутствие факта государственной регистрации акта гражданского состояния</t>
  </si>
  <si>
    <t>Назначение и выплата ежемесячного дополнительного материального обеспечения граждан за особые заслуги перед Ямало-Ненецким автономным округом</t>
  </si>
  <si>
    <t>Организация отдыха детей и молодежи</t>
  </si>
  <si>
    <t>Лицензирование деятельности по заготовке, хранению, переработке и реализации лома черных металлов, цветных металлов</t>
  </si>
  <si>
    <t>Выдача и аннулирование охотничьих билетов</t>
  </si>
  <si>
    <t>Предоставление выписки из Единого государственного реестра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</si>
  <si>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Предоставление заинтересованным лицам сведений, содержащихся в реестре дисквалифицированных лиц</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</si>
  <si>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t>
  </si>
  <si>
    <t>Осуществление миграционного учета иностранных граждан и лиц без гражданства в Российской Федерации (в части приема уведомления о прибытии иностранного гражданина или лица без гражданства в место пребывания и проставления отметки о приеме уведомления)</t>
  </si>
  <si>
    <t>Предоставление в собственность, аренду, постоянное (бессрочное) пользование, безвозмездное пользование земельных участков, находящихся в федеральной собственности, без проведения торгов</t>
  </si>
  <si>
    <t>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</si>
  <si>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занесенных в Красную книгу Российской Федерации</t>
  </si>
  <si>
    <t>Предоставление водных объектов или их частей, находящихся в федеральной собственности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</si>
  <si>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Предоставление водных объектов или их частей, находящихся в собственности Ямало-Ненецкого автономного округа и расположенных на территории Ямало-Ненецкого автономного округа, в пользование на основании решений о предоставлении водных объектов в пользование</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</si>
  <si>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</si>
  <si>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Предоставление компенсации расходов на оплату стоимости проезда к месту отдыха на территории Российской Федерации и обратно пенсионерам, являющимся получателями страховых пенсий по старости и инвалидности и проживающим в районах Крайнего Севера и приравненных к ним местностях</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</si>
  <si>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</si>
  <si>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</si>
  <si>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</si>
  <si>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</si>
  <si>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Предварительное согласование предоставления земельного участка</t>
  </si>
  <si>
    <t>Принятие решения о проведении аукциона по продаже земельного участка, аукциона на право заключения договора аренды земельного участка</t>
  </si>
  <si>
    <t>Возбуждение и рассмотрение дел о нарушениях антимонопольного законодательства РФ</t>
  </si>
  <si>
    <t>Департамент социальной защиты населения Ямало-Ненецкого автономного округа</t>
  </si>
  <si>
    <t>Предоставление гражданам, удостоенным почетного звания Ямало-Ненецкого автономного округа «Почетный гражданин Ямало-Ненецкого автономного округа», единовременной денежной выплаты и ежемесячного материального обеспечения</t>
  </si>
  <si>
    <t>Предоставление региональной социальной доплаты к пенсии</t>
  </si>
  <si>
    <t>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Ямало-Ненецкого автономного округа</t>
  </si>
  <si>
    <t>Предоставление мер социальной поддержки по оплате жилого помещения и коммунальных услуг</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</si>
  <si>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</si>
  <si>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Предоставление ежегодной денежной выплаты гражданам, награжденным знаком «Почетный донор России»</t>
  </si>
  <si>
    <t>Выдача свидетельства на материнский (семейный) капитал</t>
  </si>
  <si>
    <t>Установление ежемесячной денежной выплаты отдельным категориям граждан в Российской Федерации</t>
  </si>
  <si>
    <t>Прием документов, служащих основанием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t>
  </si>
  <si>
    <t>Регистрация и снятие с регистрационного учета лиц, добровольно вступивших в правоотношения по обязательному социальному страхованию на случай временной нетрудоспособности и в связи с материнством</t>
  </si>
  <si>
    <t>Регистрация и снятие с регистрационного учета страхователей - физических лиц, заключивших трудовой договор с работником</t>
  </si>
  <si>
    <t>Предоставление мер социальной поддержки отдельным категориям граждан</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</si>
  <si>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</si>
  <si>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Осуществление согласования создания и реорганизации коммерческих организаций в случаях, установленных антимонопольным законодательством</t>
  </si>
  <si>
    <t>Осуществление согласования приобретения акций (долей) в уставном капитале коммерческих организаций, получения в собственность или пользование основных производственных средств или нематериальных активов, приобретения прав, позволяющих определить условия ведения хозяйствующим субъектом его предпринимательской деятельности, в случаях предусмотренных законодательством РФ</t>
  </si>
  <si>
    <t>Предоставление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</si>
  <si>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Итого по иным услугам</t>
  </si>
  <si>
    <t xml:space="preserve">Главное Управление МЧС России по ЯНАО </t>
  </si>
  <si>
    <t>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 предусмотренному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</si>
  <si>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Выдача разрешений на строительство</t>
  </si>
  <si>
    <t>Выдача разрешений на ввод объектов в эксплуатацию</t>
  </si>
  <si>
    <t>Выдача градостроительных планов земельных участков на территории муниципального образования</t>
  </si>
  <si>
    <t>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о предоставлении инвалидам технических средств реабилитации и (или) услуг и отдельным категориям граждан из числа ветеранов протезов (кроме зубных протезов), протезно-ортопедических изделий,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ежегодной денежной компенсации расходов инвалидов на содержание и ветеринарное обслуживание собак-проводников</t>
  </si>
  <si>
    <t>Назначение, перерасчет и выплата пенсии за выслугу лет</t>
  </si>
  <si>
    <t>Прием заявлений на присвоение званий «Ветеран труда», «Ветеран Ямало-Ненецкого автономного округа», «Участник вооруженных конфликтов», оформление и выдача соответствующих удостоверений</t>
  </si>
  <si>
    <t>Прием заявлений, рассмотрение документов и принятие решения о включении (отказе включения) граждан в реестр учета граждан, подвергшихся радиационному воздействию вследствие ядерных испытаний на Семипалатинском полигоне, и направление в МЧС Российской Федерации представления об оформлении и выдаче удостоверения</t>
  </si>
  <si>
    <t>Предоставление льгот по оплате жилищно-коммунальных услуг, включая услуги связи, проезда Героям Советского Союза, Героям Российской Федерации, полным кавалерам ордена Славы и членам их семей, имеющим право на указанные льготы, а также бесплатное захоронение с воинскими почестями умершего (погибшего) Героя Советского Союза, Героя Российской Федерации и полного кавалера ордена Славы и возмещение расходов на оплату пользования телефоном, освобождение от оплаты эксплуатации помещений и коммунальных услуг общественным благотворительным объединениям (организациям), создаваемым Героями Советского Союза, Героями Российской Федерации и полными кавалерами ордена Славы</t>
  </si>
  <si>
    <t>Предоставление льгот по оплате жилищно-коммунальных услуг, включая услуги связи, проезда Героям Социалистического Труда, героям Труда Российской Федерации, полным кавалерам ордена Трудовой Славы и членам их семей, имеющим на указанные льготы право, а также бесплатное захоронение умершего (погибшего) Героя Социалистического Труда, Героя Труда Российской Федерации и полного кавалера ордена Трудовой Славы, возмещение расходов на оплату пользования телефоном, освобождение от оплаты эксплуатации помещений и коммунальных услуг общественным благотворительным объединениям (организациям), создаваемым Героями Социалистического Труда, Героями Труда Российской Федерации и полными кавалерами ордена Трудовой Славы</t>
  </si>
  <si>
    <t xml:space="preserve">Оформление и выдача удостоверений члена семьи, погибшего (умершего) инвалида войны, участника Великой Отечественной войны и ветерана боевых действий </t>
  </si>
  <si>
    <t>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t>
  </si>
  <si>
    <t>Предоставление социального пособия на погребение</t>
  </si>
  <si>
    <t>Выдача удостоверения многодетной семьи</t>
  </si>
  <si>
    <t>Установление ежемесячной доплаты гражданам с ограниченными возможностями здоровья на основе социальных контрактов</t>
  </si>
  <si>
    <t>Выплата средств (части средств) материнского (семейного) капитала</t>
  </si>
  <si>
    <t>Оказание материальной помощи</t>
  </si>
  <si>
    <t>Назначение и выплата пособия по беременности и родам и единовременного пособия женщинам, вставшим на учет в медицинских организациях в ранние сроки беременности</t>
  </si>
  <si>
    <t>Назначение и выплата единовременного пособия беременной жене военнослужащего, проходящего военную службу по призыву, и ежемесячного пособия на ребенка военнослужащего, проходящего военную службу по призыву</t>
  </si>
  <si>
    <t>Предоставление ежемесячного пожизненного материального обеспечения гражданам, награжденным орденом Рубиновой звезды, ежемесячных денежных выплат членам семьи гражданина, награжденного орденом Рубиновой звезды»</t>
  </si>
  <si>
    <t>Заключение договора о технологическом присоединении к газораспределительным сетям, включая получение технических условий</t>
  </si>
  <si>
    <t>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опасных производственных объектов IV класса</t>
  </si>
  <si>
    <t>Услуга по информированию о тренингах по программам обучения АО "Корпорация "МСП" и электронной записи на участие в таких тренингах</t>
  </si>
  <si>
    <t>Услуга по предоставлению по заданным параметрам информации об объемах и номенклатуре закупок конкретных и отдельных заказчиков, определенных в соответствии с Федеральным законом от 18 июля 2011 г. № 223-ФЗ «О закупках товаров, работ, услуг отдельными видами юридических лиц», у субъектов малого и среднего предпринимательства в текущем году</t>
  </si>
  <si>
    <t>Услуга по предоставлению информации об органах государственной власти Российской Федерации, органах местного самоуправления, организациях, образующих инфраструктуру поддержки субъектов малого и среднего предпринимательства, о мерах и условиях поддержки, предоставляемой на федеральном, региональном и муниципальном уровнях субъектам малого и среднего предпринимательства</t>
  </si>
  <si>
    <t>Услуга по регистрации на Портале Бизнес-навигатора МСП</t>
  </si>
  <si>
    <t>Услуга по предоставлению по заданным параметрам информации о формах и условиях финансовой поддержки субъектов малого и среднего предпринимательства</t>
  </si>
  <si>
    <t>Бесплатное информирование (в том числе в письменной форме) налогоплательщиков, плательщиков сборов, плательщиков страховых взносов и налоговых агентов о действующих налогах и сборах, страховых взносах,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страховых взносов, правах и обязанностях налогоплательщиков, плательщиков сборов, плательщиков страховых взносов и налоговых агентов, полномочиях налоговых органов и их должностных лиц (в части приема запроса и выдачи справки об исполнении налогоплательщиком (плательщиком сборов, плательщиком страховых взносов, налоговым агентом) обязанности по уплате налогов, сборов, страховых взносов, пеней, штрафов, процентов)</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</si>
  <si>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t>
  </si>
  <si>
    <t>Рассмотрение жалоб на действия (бездействия) заказчика, уполномоченного органа, специализированной организации, конкурсной, аукционной или котировочной комиссии при размещении заказа на поставку товара, выполнение работ, оказание услуг для государственных и муниципальных нужд</t>
  </si>
  <si>
    <t>Контроль и надзор за соблюдением коммерческими организациями, федеральными органами исполнительной власти субъектов Российской Федерации и органами местного самоуправления законодательства о рекламе</t>
  </si>
  <si>
    <t>Государственный кадастровый учет недвижимого имущества и (или) государственная регистрация прав на недвижимое имущество</t>
  </si>
  <si>
    <t>Предоставление сведений, содержащихся в Едином государственном реестре недвижимости</t>
  </si>
  <si>
    <t>Предоставление информации по находящимся на исполнении исполнительным производствам в отношении физического и юридического лица</t>
  </si>
  <si>
    <t>Северо-Уральское управление Федеральной службы по экологическому, технологическому и атомному надзору</t>
  </si>
  <si>
    <t>Межрегиональное управление Государственного автодорожного надзора по Тюменской области, Ханты-Мансийскому автономному округу – Югре и Ямало-Ненецкому автономному округу Федеральной службы по надзору в сфере транспорта</t>
  </si>
  <si>
    <t>Прием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уплачиваемых физическими лицами</t>
  </si>
  <si>
    <t>Регистрационный учет граждан Российской Федерации по месту пребывания и по месту жительства в пределах Российской Федерации (в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t>
  </si>
  <si>
    <t>Предоставление гражданам субсидий на оплату жилых помещений и коммунальных услуг</t>
  </si>
  <si>
    <t>Предоставление земельных участков без проведения торгов</t>
  </si>
  <si>
    <t>Прием от физических лиц заявлений и выдача платежных документов на уплату задолженности по налогу на имущество физических лиц, земельному и транспортному налогам</t>
  </si>
  <si>
    <t>Прием заявления о доступе к личному кабинету налогоплательщика для физических лиц</t>
  </si>
  <si>
    <t>Прием лесных деклараций и отчетов об использовании лесов от граждан, юридических лиц, осуществляющих использование лесов</t>
  </si>
  <si>
    <t>Заключение договора о подключении (технологическом присоединении) к системе теплоснабжения, включая получение технических условий</t>
  </si>
  <si>
    <t>Заключение договора о подключении (технологическом присоединении) к централизованной системе холодного водоснабжения и (или) водоотведения, включая получение технических условий</t>
  </si>
  <si>
    <t>Заключение договора о технологическом присоединении к электрическим сетям, включая получение технических условий</t>
  </si>
  <si>
    <t xml:space="preserve">Прием уведомления о выбранных объектах налогообложения, в отношении которых предоставляется налоговая льгота по налогу на имущество физических лиц </t>
  </si>
  <si>
    <t>Ресурсоснабжающие организации</t>
  </si>
  <si>
    <t>Департамент строительства и жилищной политики Ямало-Ненецкого автономного округа</t>
  </si>
  <si>
    <t>Выдача разрешений на строительство в случае, если строительство объекта капитального строительства планируется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</si>
  <si>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Выдача разрешений на ввод объектов в эксплуатацию в случаях, предусмотренных Градостроительным кодексом Российской Федерации</t>
  </si>
  <si>
    <t>Межрегиональное территориальное управление Федерального агентства по управлению государственным имуществом в Тюменской области, Ханты-Мансийском автономном округе, Ямало-Ненецком автономном округе</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</si>
  <si>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</si>
  <si>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</si>
  <si>
    <t>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 предусмотренному постановлением Правительства Российской Федерации от 16 июля 2009 года № 584 "Об уведомительном порядке начала осуществления отдельных видов предпринимательской деятельности"</t>
  </si>
  <si>
    <t>Прием и выдача документов о государственной регистрации актов гражданского состояния: рождения, заключения брака, расторжения брака, усыновления (удочерения), установления отцовства, перемены имени, смерти (в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 не имеющих общих детей, не достигших совершеннолетия)</t>
  </si>
  <si>
    <t>Постановка граждан на учет в качестве лиц, имеющих право на предоставление земельных участков в собственность бесплатно</t>
  </si>
  <si>
    <t>Прием заявлений, постановка на учет и зачисление детей в муниципальные образовательные организации, реализующие основную образовательную программу дошкольного образования (детские сады)</t>
  </si>
  <si>
    <t>Зачисление в муниципальную образовательную организацию</t>
  </si>
  <si>
    <t>Перечень дополнительных ,сопутствующих услуг, в т.ч.   услуг АО «Корпорация «МСП» , предоставляемых в МФЦ</t>
  </si>
  <si>
    <t>Прием уведомления о выбранном земельном участке, в отношении которого применяется налоговый вычет по земельному налогу</t>
  </si>
  <si>
    <t>Предоставление компенсационных выплат в связи с расходами по оплате жилых помещений, коммунальных и других видов услуг членам семей погибших (умерших) военнослужащих и сотрудников некоторых федеральных органов исполнительной власти</t>
  </si>
  <si>
    <t>Обеспечение инвалидов техническими средствами реабилитации, не входящими в федеральный перечень реабилитационных мероприятий, технических средств реабилитации и услуг, предоставляемых инвалиду</t>
  </si>
  <si>
    <t>Оздоровление детей-инвалидов, детей, состоящих на диспансерном учете в медицинских организациях Ямало-Ненецкого автономного округа, детей из многодетных семей, нуждающихся в оздоровлении</t>
  </si>
  <si>
    <t>Предоставление услуг по реабилитации отдельных категорий граждан Ямало-Ненецкого автономного округа на базе Центра медицинской и социальной реабилитации «Пышма»</t>
  </si>
  <si>
    <t>Открытие счета и расчетно-кассовое обслуживание</t>
  </si>
  <si>
    <t>Акционерное общество "Деловая среда"</t>
  </si>
  <si>
    <t>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гражданско-правового договора</t>
  </si>
  <si>
    <t>Оказание материальной помощи к датам истории</t>
  </si>
  <si>
    <t>Возмещение расходов по оплате отдыха и оздоровления многодетных семей, проживающих на территории Ямало-Ненецкого автономного округа</t>
  </si>
  <si>
    <t>Департамент природно-ресурсного регулирования, лесных отношений и развития нефтегазового комплекса Ямало-Ненецкого автономного округа</t>
  </si>
  <si>
    <t>Услуга по подбору по заданным параметрам информации об имуществе, включенном в перечни государственного и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и свободном от прав третьих лиц</t>
  </si>
  <si>
    <t>Государственное бюджетное учреждение Ямало-Ненецкого автономного округа "Государственная кадастровая оценка"</t>
  </si>
  <si>
    <t>Прием документов на рассмотрение деклараций о характеристиках объектов недвижимости</t>
  </si>
  <si>
    <t>Количество обращений заявителей за предоставлением услуг в отделы ГУ ЯНАО "МФЦ"</t>
  </si>
  <si>
    <t xml:space="preserve">Наименование услуг          </t>
  </si>
  <si>
    <t>Отдел предоставления услуг в городе Салехард</t>
  </si>
  <si>
    <t>Отдел предоставления услуг в городе Лабытнанги</t>
  </si>
  <si>
    <t>Отдел предоставления услуг в городе Новый Уренгой (мкр Восточный)</t>
  </si>
  <si>
    <t xml:space="preserve">Отдел предоставления услуг в городе Новый Уренгой (Юбилейная 1д) </t>
  </si>
  <si>
    <t xml:space="preserve">Отдел предоставления услуг в городе Ноябрьск </t>
  </si>
  <si>
    <t xml:space="preserve">Отдел предоставления услуг в городе Муравленко </t>
  </si>
  <si>
    <t xml:space="preserve">Отдел предоставления услуг в городе Губкинский </t>
  </si>
  <si>
    <t>Отдел предоставления услуг в городе Надым</t>
  </si>
  <si>
    <t xml:space="preserve">Отдел предоставления услуг в поселке Пангоды </t>
  </si>
  <si>
    <t>Отдел предоставления услуг в селе Мужи</t>
  </si>
  <si>
    <t>Отдел предоставления услуг в селе Аксарка</t>
  </si>
  <si>
    <t>Отдел предоставления услуг в поселке Харп</t>
  </si>
  <si>
    <t>Отдел предоставления услуг в селе Яр-Сале</t>
  </si>
  <si>
    <t xml:space="preserve">Отдел предоставления услуг в поселке Тазовский </t>
  </si>
  <si>
    <t xml:space="preserve">Отдел предоставления услуг в городе Тарко-Сале </t>
  </si>
  <si>
    <t>Отдел предоставления услуг в поселке Ханымей</t>
  </si>
  <si>
    <t xml:space="preserve">Отдел предоставления услуг в поселке Уренгой </t>
  </si>
  <si>
    <t xml:space="preserve">Отдел предоставления услуг в поселке Пурпе </t>
  </si>
  <si>
    <t xml:space="preserve">Отдел предоставления услуг в селе Красноселькуп </t>
  </si>
  <si>
    <t>Прием заявления физического лица о постановке на учет в налоговом органе и выдача (повторная выдача) физическому лицу свидетельства о постановке на учет</t>
  </si>
  <si>
    <t>Организация и проведение тестирования государственных и гражданских служащих Ямало-Ненецкого автономного округа и лиц, претендующих на замещение должностей государственной гражданской службы Ямало-Ненецкого автономного округа при проведении конкурсов на замещение вакантных должностей государственной гражданской службы Ямало-Ненецкого автономного округа и на включение в кадровые резервы органов государственной власти Ямало-Ненецкого автономного округа, иных государственных органов Ямало-Ненецкого автономного округа</t>
  </si>
  <si>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электронный носитель информации</t>
  </si>
  <si>
    <t>Информирование граждан об отнесении к категории граждан предпенсионного возраста</t>
  </si>
  <si>
    <t>ТОСП в МО селе Гыда</t>
  </si>
  <si>
    <t>ТОСП в МО селе Антипаюта</t>
  </si>
  <si>
    <t>ТОСП в МО селе Толька</t>
  </si>
  <si>
    <t>ТОСП в МО селе Сеяха</t>
  </si>
  <si>
    <t>ТОСП в МО селе Овгорт</t>
  </si>
  <si>
    <t>ТОСП в МО селе Горки</t>
  </si>
  <si>
    <t>ТОСП в МО селе Ныда</t>
  </si>
  <si>
    <t>ТОСП в МО селе Кутопьюган</t>
  </si>
  <si>
    <t xml:space="preserve">Органы местного самоуправления населенных пунктов автономного округа в сфере образования </t>
  </si>
  <si>
    <t>Прием заявления о гибели или уничтожения объекта налогообложения по налогу на имущество физических лиц</t>
  </si>
  <si>
    <t>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t>
  </si>
  <si>
    <t>Приём документов на рассмотрение замечания к промежуточным отчётным документам</t>
  </si>
  <si>
    <t>Приём документов на рассмотрение обращения о предоставлении разъяснений, связанных с определением кадастровой стоимости</t>
  </si>
  <si>
    <t>ТОСП в городе Новый Уренгой, район Коротчаево</t>
  </si>
  <si>
    <t>ТОСП в МО селе Самбург</t>
  </si>
  <si>
    <t>ТОСП в МО селе Новый Порт</t>
  </si>
  <si>
    <t>Фонд "Агентство инвестиционного развития и поддержки предпринимательства ЯНАО "Мой Бизнес"</t>
  </si>
  <si>
    <t>Государственное учреждение дополнительного профессионального образования Ямало-Ненецкого автономного округа "Институт управления Правительства Ямало-Ненецкого автономного округа"</t>
  </si>
  <si>
    <t>ТОСП в МО селе Мыс Каменный</t>
  </si>
  <si>
    <t>Департамент имущественных отношений Ямало-Ненецкого автономного округа</t>
  </si>
  <si>
    <t>Предоставление земельного участка, находящегося в собственности Ямало-Ненецкого автономного округа, без проведения торгов</t>
  </si>
  <si>
    <t>Принятие решения о проведении аукциона по продаже земельного участка, находящегося в собственности Ямало-Ненецкого автономного округа, аукциона на право заключения договора аренды земельного участка, находящегося в собственности Ямало-Ненецкого автономного округа</t>
  </si>
  <si>
    <t>Перевод земель или земельных участков из одной категории в другую</t>
  </si>
  <si>
    <t>Прием заявлений и выдача документов о согласовании проектов границ земельных участков</t>
  </si>
  <si>
    <t>Предоставление водных объектов или их частей, находящихся в федеральной собственности и расположенных на территории Ямало-Ненецкого автономного округа, в пользование на основании договоров водопользования</t>
  </si>
  <si>
    <t>Выдача разрешений на использование особо охраняемых природных территорий регионального значения</t>
  </si>
  <si>
    <t>Общероссийское общественное движение "Народный фронт "За Россию"</t>
  </si>
  <si>
    <t>Прием обращений граждан в рамках организации взаимодействия с Общероссийским народным фронтом</t>
  </si>
  <si>
    <t>Предоставление сведений о трудовой деятельности зарегистрированного лица, содержащихся в его индивидуальном лицевом счете</t>
  </si>
  <si>
    <t>Назначение и выплата пособия на ребенка, назначение и осуществление ежемесячной денежной выплаты на ребенка в возрасте от трех до семи лет включительно</t>
  </si>
  <si>
    <t>Присвоение, аннулирование адреса объекту адресации</t>
  </si>
  <si>
    <t>Предоставление в установленном порядке малоимущим гражданам по договорам социального найма жилых помещений муниципального жилищного фонда</t>
  </si>
  <si>
    <t>Перевод жилого помещения в нежилое помещение или нежилого помещения в жилое помещение</t>
  </si>
  <si>
    <t>Согласование проведения переустройства и (или) перепланировки жилого помещения в многоквартирном доме</t>
  </si>
  <si>
    <t>Предоставление разрешений на условно разрешенный вид использования земельных участков или объектов капитального строительства</t>
  </si>
  <si>
    <t>Предоставление жилых помещений муниципального специализированного жилищного фонда</t>
  </si>
  <si>
    <t>Государственное Учреждение - Отделение Пенсионного фонда Российской Федерации  по Ямало-Ненецкому автономному округу</t>
  </si>
  <si>
    <t>Прием заявлений для размещения сведений о транспортном средстве, перевозящем инвалида и (или) ребенка-инвалида, в федеральную государственную информационную систему "Федеральный реестр инвалидов"</t>
  </si>
  <si>
    <t>Предоставление единовременной выплаты семейным парам в связи с юбилеем супружеской жизни (50-летием, 55-летием, 60-летием, 65-летием, 70-летием супружеской жизни)</t>
  </si>
  <si>
    <t>Выдача разрешений на строительство объектов капитального строительства, строительство или реконструкция которых осуществляется на земельном участке, предоставленном пользователю недр и необходимом для ведения работ, связанных с пользованием недрами (за исключением работ, связанных с пользованием участками недр местного значения)</t>
  </si>
  <si>
    <t>Выдача разрешений на ввод в эксплуатацию объектов капитального строительства, разрешение на строительство которых было выдано Федеральным агентством по недропользованию</t>
  </si>
  <si>
    <t>Прием заявлений о признании гражданина банкротом во внесудебном порядке</t>
  </si>
  <si>
    <t xml:space="preserve">Прием заявления на предоставление льготы по транспортному налогу, земельному налогу, налогу на имущество физических лиц </t>
  </si>
  <si>
    <t>Прием заявления к налоговому уведомлению об уточнении сведений об объектах, указанных в налоговом уведомлении</t>
  </si>
  <si>
    <t>Прием запроса о предоставлении справки о состоянии расчетов по налогам, сборам, пеням, штрафам, процентам</t>
  </si>
  <si>
    <t>Прием запроса о предоставлении акта совместной сверки расчетов по налогам, сборам, пеням, штрафам, процентам</t>
  </si>
  <si>
    <t>Прием от налогоплательщиков, являющихся физическими лицами, налоговых деклараций по налогу на доходы физических лиц (форма 3-НДФЛ) на бумажном носителе</t>
  </si>
  <si>
    <t xml:space="preserve">Прием заявления о выдаче налогового уведомления </t>
  </si>
  <si>
    <t>Прием заявлений и документов на конкурс по предоставлению компенсаций</t>
  </si>
  <si>
    <t>Прием запроса о предоставлении государственной услуги по предоставлению информации, содержащейся в государственном информационном ресурсе бухгалтерской (финансовой) отчетности, предоставляемой в форме абонентского обслуживания</t>
  </si>
  <si>
    <t>ТОСП в МО селе Белоярск</t>
  </si>
  <si>
    <t>ТОСП в МО селе Панаевск</t>
  </si>
  <si>
    <t>Назначение и выплата ежемесячного пособия по уходу за ребенком</t>
  </si>
  <si>
    <t>Предоставление ежемесячной денежной выплаты семьям при рождении (усыновлении) третьего ребенка или последующих детей</t>
  </si>
  <si>
    <t>Назначение ежемесячной выплаты в связи с рождением (усыновлением) первого ребенка</t>
  </si>
  <si>
    <t>Возмещение расходов за самостоятельно приобретенную неработающим гражданином (женщиной, достигшей возраста 55 лет и старше, мужчиной, достигшим возраста 60 лет и старше), постоянно проживающим на территории Ямало-Ненецкого автономного округа и не относящимся к отдельным категориям граждан, имеющим право на предоставление путевки на санаторно-курортное лечение в соответствии с федеральным законодательством либо обеспечение путевкой (возмещение расходов по оплате путевки) на санаторно-курортное лечение в соответствии с законодательством Ямало-Ненецкого автономного округа, путевку</t>
  </si>
  <si>
    <t>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либо о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с указанием всех оснований для направления такого уведомления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</si>
  <si>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t>
  </si>
  <si>
    <t>Отчет по обращениям заявителей за государственными и муниципальными услугами по принципу "одного окна" в отделы ГУ ЯНАО "МФЦ" за январь 2021 года</t>
  </si>
  <si>
    <t>169 услуг</t>
  </si>
  <si>
    <t>Прием документов на рассмотрение заявления об исправлении ошибок, допущенных при определении кадастровой стоимости</t>
  </si>
  <si>
    <t>Органы местного самоуправления населенных пунктов автономного округа в сфере  земельных отношений</t>
  </si>
  <si>
    <t>Отчет по обращениям заявителей за государственными и муниципальными услугами по принципу "одного окна" в отделы ГУ ЯНАО "МФЦ" за 2021 год</t>
  </si>
  <si>
    <t>Отчет по обращениям заявителей за государственными и муниципальными услугами по принципу "одного окна" в отделы ГУ ЯНАО "МФЦ" за февраль 2021 года</t>
  </si>
  <si>
    <t>Отчет по обращениям заявителей за государственными и муниципальными услугами по принципу "одного окна" в отделы ГУ ЯНАО "МФЦ" за март 2021 года</t>
  </si>
  <si>
    <t>Органы местного самоуправления населенных пунктов автономного округа</t>
  </si>
  <si>
    <t>170 услуг</t>
  </si>
  <si>
    <t>Отчет по обращениям заявителей за государственными и муниципальными услугами по принципу "одного окна" в отделы ГУ ЯНАО "МФЦ" за апрель 2021 года</t>
  </si>
  <si>
    <t>Государственная регистрация рождения</t>
  </si>
  <si>
    <t>Государственная регистрация смерти</t>
  </si>
  <si>
    <t>Федеральное агентство по делам национальностей</t>
  </si>
  <si>
    <t>Государственная услуга по учету лиц, относящихся к коренным малочисленным народам Российской Федерации</t>
  </si>
  <si>
    <t>Прием заявления о гибели или уничтожении объекта налогообложения по транспортному налогу</t>
  </si>
  <si>
    <t>Прием заявления о предоставлении налогоплательщиком-индивидуальным предпринимателем, нотариусом, занимающимся частной практикой, адвокатом, учредившим адвокатский кабинет, физическим лицом, не являющимся индивидуальным предпринимателем, налоговому органу адреса для направления по почте документов, которые используются налоговыми органами при реализации своих полномочий в отношениях, регулируемых законодательством о налогах и сборах</t>
  </si>
  <si>
    <t>Осуществление миграционного учета иностранных граждан и лиц без гражданства в Российской Федерации</t>
  </si>
  <si>
    <t>172 услуги</t>
  </si>
  <si>
    <t>Бесплатное информирование (в том числе в письменной форме) налогоплательщиков, плательщиков сборов, плательщиков страховых взносов и налоговых агентов о действующих налогах и сборах, страховых взносах,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страховых взносов, правах и обязанностях налогоплательщиков, плательщиков сборов, плательщиков страховых взносов и налоговых агентов, полномочиях налоговых органов и их должностных лиц (в части приема запроса и выдачи справки об исполнении налогоплательщиком/плательщиком сборов, плательщиком страховых взносов, налоговым агентом) обязанности по уплате налогов, сборов, страховых взносов, пеней, штрафов, процентов)</t>
  </si>
  <si>
    <t>Прием заявления на предоставление льготы по налогу на имущество физических лиц, земельному и транспортному налогам от физических лиц</t>
  </si>
  <si>
    <t>Отчет по обращениям заявителей за государственными и муниципальными услугами по принципу "одного окна" в отделы ГУ ЯНАО "МФЦ" за май 2021 года</t>
  </si>
  <si>
    <t>Отчет по обращениям заявителей за государственными и муниципальными услугами по принципу "одного окна" в отделы ГУ ЯНАО "МФЦ" за июнь 2021 года</t>
  </si>
  <si>
    <t>Принятие решения о подготовке документации по планировке территории</t>
  </si>
  <si>
    <t>Приём документов на рассмотрение замечания к проекту отчета</t>
  </si>
  <si>
    <t>Отчет по обращениям заявителей за государственными и муниципальными услугами по принципу "одного окна" в отделы ГУ ЯНАО "МФЦ" за июль 2021 года</t>
  </si>
  <si>
    <t>Предоставление разрешения на осуществление земляных работ</t>
  </si>
  <si>
    <t>Предоставление решения о согласовании архитектурно-градостроительного облика объекта</t>
  </si>
  <si>
    <t>Приём заявлений на выдачу квалифицированных сертификатов ключей проверки электронной подписи</t>
  </si>
  <si>
    <t>Отчет по обращениям заявителей за государственными и муниципальными услугами по принципу "одного окна" в отделы ГУ ЯНАО "МФЦ" за август 2021 года</t>
  </si>
  <si>
    <t>Прием и обработка заявлений о включении избирателей, участников референдума в список избирателей, участников референдума по месту нахождения и направление соответствующей информации  в территориальные избирательные комиссии на выборах Президента Российской Федерации, выборах депутатов Государственной Думы Федерального Собрания Российской Федерации на территории Ямало-Ненецкого автономного округа в том числе дополнительных выборах депутата Государственной Думы Федерального Собрания Российской Федерации по одномандатному избирательному округу на территории Ямало-Ненецкого автономного округа), выборах депутатов Законодательного Собрания Ямало-Ненецкого автономного округа, выборах депутатов Тюменской областной Думы</t>
  </si>
  <si>
    <t>Прием заявлений об аннулировании включения избирателя в список избирателей по месту нахождения на выборах в Российской Федерации</t>
  </si>
  <si>
    <t>Избирательная комиссия Ямало-Ненецкого автономного округа</t>
  </si>
  <si>
    <t>Предоставление в безвозмездное пользование земельного участка из состава земель лесного фонда в соответствии с Федеральным законом от 01 мая 2016 года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</si>
  <si>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Предоставление гражданам в безвозмездное пользование земельных участков, находящихся в государственной или муниципальной собственности в соответствии с Федеральным законом от 01.05.2016 № 119-ФЗ «Об особенностях предоставления гражданам земельных участков,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 Сибири и Дальнего Востока Российской Федерации, и о внесении изменений в отдельные законодательные акты Российской Федерации</t>
  </si>
  <si>
    <t>Предоставление социальных выплат на приобретение (строительство) жилья молодым семьям из средств федерального бюджета</t>
  </si>
  <si>
    <t>Предоставление социальных выплат на приобретение (строительство) жилья молодым семьям из средств окружного бюджета</t>
  </si>
  <si>
    <t>Постановка на учет граждан, имеющих право на получение социальных выплат в рамках реализации Федерального закона от 25 октября 2002 года № 125-ФЗ "О жилищных субсидиях гражданам, выезжающим из районов Крайнего Севера и приравненных к ним местностей" и Федерального закона от 17 июля 2011 года № 211-ФЗ "О жилищных субсидиях гражданам, выезжающим из закрывающихся населенных пунктов в районах Крайнего Севера и приравненных к ним местностях</t>
  </si>
  <si>
    <t>Предоставление социальных выплат индивидуальным застройщикам для компенсации затрат, понесенных при строительстве индивидуального жилого дома</t>
  </si>
  <si>
    <t>Принятие на основании заявления физического или юридического лица решения о подготовке документации по планировке территории в случаях, установленных Градостроительным кодексом Российской Федерации</t>
  </si>
  <si>
    <t>Утверждение документации по планировке территории в случаях, предусмотренных Градостроительным кодексом Российской Федерации по заявлению физических или юридических лиц</t>
  </si>
  <si>
    <t>Предоставление социальных выплат гражданам - участникам Государственной программы по оказанию содействия добровольному переселению в Российскую Федерацию соотечественников, проживающих</t>
  </si>
  <si>
    <t>Предоставление социальных выплат на приобретение (строительство) жилого помещения гражданам, имеющим трех и более детей, взамен предоставления земельного участка в собственность бесплатно</t>
  </si>
  <si>
    <t>184 услуги</t>
  </si>
  <si>
    <t>Отчет по обращениям заявителей за государственными и муниципальными услугами по принципу "одного окна" в отделы ГУ ЯНАО "МФЦ" за сентябрь 2021 года</t>
  </si>
  <si>
    <t>Предоставление социальных выплат гражданам -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на приобретение (строительство) жилого помещения</t>
  </si>
  <si>
    <t>Служба по надзору за техническим состоянием самоходных машин и других видов техники Ямало-Ненецкого автономного округа</t>
  </si>
  <si>
    <t>Прием экзаменов на право управления самоходными машинами и выдача удостоверений тракториста-машиниста (тракториста) (в части замены удостоверения тракториста-машиниста (тракториста) и других удостоверений на право управления самоходными машинами (далее - удостоверение) в связи с истечением срока, на который выдано удостоверение, утратой (хищением) удостоверения)</t>
  </si>
  <si>
    <t>185 услуг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</si>
</sst>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name val="Times New Roman"/>
      <family val="1"/>
      <charset val="204"/>
    </font>
    <font>
      <sz val="11"/>
      <name val="Times New Roman"/>
      <family val="1"/>
      <charset val="204"/>
    </font>
    <font>
      <b/>
      <sz val="11"/>
      <name val="Times New Roman"/>
      <family val="1"/>
      <charset val="204"/>
    </font>
    <font>
      <b/>
      <i/>
      <sz val="11"/>
      <name val="Times New Roman"/>
      <family val="1"/>
      <charset val="204"/>
    </font>
    <font>
      <sz val="11"/>
      <name val="Calibri"/>
      <family val="2"/>
      <charset val="204"/>
      <scheme val="minor"/>
    </font>
    <font>
      <b/>
      <sz val="11"/>
      <name val="Calibri"/>
      <family val="2"/>
      <charset val="204"/>
      <scheme val="minor"/>
    </font>
    <font>
      <b/>
      <sz val="10"/>
      <name val="Times New Roman"/>
      <family val="1"/>
      <charset val="204"/>
    </font>
    <font>
      <sz val="9"/>
      <name val="Times New Roman"/>
      <family val="1"/>
      <charset val="204"/>
    </font>
    <font>
      <b/>
      <sz val="9"/>
      <name val="Times New Roman"/>
      <family val="1"/>
      <charset val="204"/>
    </font>
    <font>
      <sz val="11"/>
      <color rgb="FF000000"/>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CF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49" fontId="2" fillId="2" borderId="1" xfId="0" applyNumberFormat="1" applyFont="1" applyFill="1" applyBorder="1" applyAlignment="1">
      <alignment horizontal="center" vertical="center" wrapText="1"/>
    </xf>
    <xf numFmtId="0" fontId="5" fillId="2" borderId="0" xfId="0" applyFont="1" applyFill="1"/>
    <xf numFmtId="0" fontId="2" fillId="2" borderId="0" xfId="0" applyFont="1" applyFill="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top"/>
    </xf>
    <xf numFmtId="0" fontId="3" fillId="2" borderId="1" xfId="0" applyFont="1" applyFill="1" applyBorder="1" applyAlignment="1">
      <alignment horizontal="right"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top" wrapText="1"/>
    </xf>
    <xf numFmtId="0" fontId="6" fillId="2" borderId="0" xfId="0" applyFont="1" applyFill="1"/>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applyBorder="1" applyAlignment="1">
      <alignment vertical="center" wrapText="1"/>
    </xf>
    <xf numFmtId="1" fontId="3" fillId="2" borderId="1" xfId="0" applyNumberFormat="1" applyFont="1" applyFill="1" applyBorder="1" applyAlignment="1">
      <alignment horizontal="center" vertical="center"/>
    </xf>
    <xf numFmtId="0" fontId="2" fillId="2" borderId="1" xfId="0" applyFont="1" applyFill="1" applyBorder="1" applyAlignment="1">
      <alignment horizontal="left" vertical="top" wrapText="1"/>
    </xf>
    <xf numFmtId="0" fontId="2" fillId="2" borderId="0" xfId="0" applyFont="1" applyFill="1" applyAlignment="1">
      <alignment horizontal="center" vertical="center"/>
    </xf>
    <xf numFmtId="49" fontId="3" fillId="2" borderId="1" xfId="0" applyNumberFormat="1" applyFont="1" applyFill="1" applyBorder="1" applyAlignment="1">
      <alignment vertical="center" wrapText="1"/>
    </xf>
    <xf numFmtId="1" fontId="7" fillId="2" borderId="1" xfId="0" applyNumberFormat="1" applyFont="1" applyFill="1" applyBorder="1" applyAlignment="1" applyProtection="1">
      <alignment horizontal="center" vertical="center"/>
    </xf>
    <xf numFmtId="0" fontId="2" fillId="2" borderId="1" xfId="0" applyFont="1" applyFill="1" applyBorder="1" applyAlignment="1">
      <alignment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xf>
    <xf numFmtId="0" fontId="2" fillId="2" borderId="1" xfId="0" quotePrefix="1" applyFont="1" applyFill="1" applyBorder="1" applyAlignment="1">
      <alignment horizontal="left" vertical="top"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1" xfId="0" applyFont="1" applyFill="1" applyBorder="1" applyAlignment="1">
      <alignment horizontal="center" vertical="center" textRotation="90" wrapText="1"/>
    </xf>
    <xf numFmtId="1" fontId="7" fillId="2" borderId="0" xfId="0" applyNumberFormat="1" applyFont="1" applyFill="1" applyBorder="1" applyAlignment="1" applyProtection="1">
      <alignment horizontal="center" vertical="center"/>
    </xf>
    <xf numFmtId="0" fontId="7" fillId="2" borderId="2" xfId="0" applyFont="1" applyFill="1" applyBorder="1" applyAlignment="1">
      <alignment vertical="center" wrapText="1"/>
    </xf>
    <xf numFmtId="0" fontId="7" fillId="2" borderId="1" xfId="0" applyFont="1" applyFill="1" applyBorder="1" applyAlignment="1">
      <alignment horizontal="center" textRotation="90" wrapText="1"/>
    </xf>
    <xf numFmtId="1" fontId="5" fillId="2" borderId="0" xfId="0" applyNumberFormat="1" applyFont="1" applyFill="1" applyAlignment="1">
      <alignment horizontal="center" vertical="center"/>
    </xf>
    <xf numFmtId="1" fontId="5" fillId="2" borderId="0" xfId="0" applyNumberFormat="1" applyFont="1" applyFill="1"/>
    <xf numFmtId="0" fontId="3" fillId="2" borderId="1" xfId="0" applyFont="1" applyFill="1" applyBorder="1" applyAlignment="1">
      <alignment vertical="center" wrapText="1"/>
    </xf>
    <xf numFmtId="0" fontId="5" fillId="2" borderId="0" xfId="0" applyFont="1" applyFill="1" applyBorder="1"/>
    <xf numFmtId="1" fontId="5" fillId="2" borderId="0" xfId="0" applyNumberFormat="1" applyFont="1" applyFill="1" applyBorder="1"/>
    <xf numFmtId="0" fontId="10" fillId="2" borderId="1" xfId="0" applyFont="1" applyFill="1" applyBorder="1" applyAlignment="1">
      <alignment wrapText="1"/>
    </xf>
    <xf numFmtId="0" fontId="11" fillId="2" borderId="1" xfId="0" applyFont="1" applyFill="1" applyBorder="1" applyAlignment="1">
      <alignment wrapText="1"/>
    </xf>
    <xf numFmtId="0"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2" borderId="0" xfId="0" applyFont="1" applyFill="1" applyAlignment="1">
      <alignment horizontal="left" vertical="top" wrapText="1"/>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colors>
    <mruColors>
      <color rgb="FFCCFF33"/>
      <color rgb="FFCCFF66"/>
      <color rgb="FF99FF33"/>
      <color rgb="FFFFFF99"/>
      <color rgb="FFCCCCFF"/>
      <color rgb="FFFFFF00"/>
      <color rgb="FFCCFF99"/>
      <color rgb="FFFFCC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topLeftCell="A256" zoomScale="70" zoomScaleNormal="70" workbookViewId="0">
      <selection activeCell="A273" sqref="A273:XFD273"/>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4" width="8.42578125" style="2" customWidth="1"/>
    <col min="15"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246</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116</v>
      </c>
      <c r="C9" s="11">
        <v>6</v>
      </c>
      <c r="D9" s="11">
        <v>2</v>
      </c>
      <c r="E9" s="11">
        <v>0</v>
      </c>
      <c r="F9" s="11">
        <v>0</v>
      </c>
      <c r="G9" s="11">
        <v>0</v>
      </c>
      <c r="H9" s="11">
        <v>0</v>
      </c>
      <c r="I9" s="11">
        <v>0</v>
      </c>
      <c r="J9" s="11">
        <v>0</v>
      </c>
      <c r="K9" s="11">
        <v>1</v>
      </c>
      <c r="L9" s="11">
        <v>0</v>
      </c>
      <c r="M9" s="11">
        <v>0</v>
      </c>
      <c r="N9" s="11">
        <v>0</v>
      </c>
      <c r="O9" s="11">
        <v>0</v>
      </c>
      <c r="P9" s="11">
        <v>0</v>
      </c>
      <c r="Q9" s="11">
        <v>0</v>
      </c>
      <c r="R9" s="11">
        <v>0</v>
      </c>
      <c r="S9" s="11">
        <v>0</v>
      </c>
      <c r="T9" s="11">
        <v>0</v>
      </c>
      <c r="U9" s="11">
        <v>0</v>
      </c>
      <c r="V9" s="11">
        <v>0</v>
      </c>
      <c r="W9" s="11">
        <v>0</v>
      </c>
      <c r="X9" s="11">
        <v>0</v>
      </c>
      <c r="Y9" s="11">
        <v>0</v>
      </c>
      <c r="Z9" s="11">
        <v>0</v>
      </c>
      <c r="AA9" s="11">
        <v>1</v>
      </c>
      <c r="AB9" s="11">
        <v>0</v>
      </c>
      <c r="AC9" s="11">
        <v>0</v>
      </c>
      <c r="AD9" s="11">
        <v>0</v>
      </c>
      <c r="AE9" s="11">
        <v>2</v>
      </c>
      <c r="AF9" s="11">
        <v>0</v>
      </c>
      <c r="AG9" s="11">
        <v>0</v>
      </c>
      <c r="AH9" s="11">
        <v>0</v>
      </c>
      <c r="AI9" s="11">
        <v>0</v>
      </c>
      <c r="AJ9" s="11">
        <v>0</v>
      </c>
      <c r="AL9" s="35"/>
      <c r="AN9" s="36"/>
    </row>
    <row r="10" spans="1:40" ht="49.5" customHeight="1" x14ac:dyDescent="0.25">
      <c r="A10" s="4">
        <v>2</v>
      </c>
      <c r="B10" s="5" t="s">
        <v>14</v>
      </c>
      <c r="C10" s="11">
        <v>533</v>
      </c>
      <c r="D10" s="11">
        <v>74</v>
      </c>
      <c r="E10" s="11">
        <v>44</v>
      </c>
      <c r="F10" s="11">
        <v>23</v>
      </c>
      <c r="G10" s="11">
        <v>8</v>
      </c>
      <c r="H10" s="11">
        <v>5</v>
      </c>
      <c r="I10" s="11">
        <v>124</v>
      </c>
      <c r="J10" s="11">
        <v>14</v>
      </c>
      <c r="K10" s="11">
        <v>82</v>
      </c>
      <c r="L10" s="11">
        <v>21</v>
      </c>
      <c r="M10" s="11">
        <v>0</v>
      </c>
      <c r="N10" s="11">
        <v>0</v>
      </c>
      <c r="O10" s="11">
        <v>1</v>
      </c>
      <c r="P10" s="11">
        <v>14</v>
      </c>
      <c r="Q10" s="11">
        <v>0</v>
      </c>
      <c r="R10" s="11">
        <v>0</v>
      </c>
      <c r="S10" s="11">
        <v>9</v>
      </c>
      <c r="T10" s="11">
        <v>5</v>
      </c>
      <c r="U10" s="11">
        <v>0</v>
      </c>
      <c r="V10" s="11">
        <v>8</v>
      </c>
      <c r="W10" s="11">
        <v>0</v>
      </c>
      <c r="X10" s="11">
        <v>0</v>
      </c>
      <c r="Y10" s="11">
        <v>0</v>
      </c>
      <c r="Z10" s="11">
        <v>2</v>
      </c>
      <c r="AA10" s="11">
        <v>15</v>
      </c>
      <c r="AB10" s="11">
        <v>1</v>
      </c>
      <c r="AC10" s="11">
        <v>0</v>
      </c>
      <c r="AD10" s="11">
        <v>50</v>
      </c>
      <c r="AE10" s="11">
        <v>4</v>
      </c>
      <c r="AF10" s="11">
        <v>5</v>
      </c>
      <c r="AG10" s="11">
        <v>16</v>
      </c>
      <c r="AH10" s="11">
        <v>0</v>
      </c>
      <c r="AI10" s="11">
        <v>8</v>
      </c>
      <c r="AJ10" s="11">
        <v>0</v>
      </c>
      <c r="AL10" s="35"/>
      <c r="AN10" s="36"/>
    </row>
    <row r="11" spans="1:40" ht="61.5" customHeight="1" x14ac:dyDescent="0.25">
      <c r="A11" s="4">
        <v>3</v>
      </c>
      <c r="B11" s="5" t="s">
        <v>52</v>
      </c>
      <c r="C11" s="11">
        <v>2</v>
      </c>
      <c r="D11" s="11">
        <v>0</v>
      </c>
      <c r="E11" s="11">
        <v>0</v>
      </c>
      <c r="F11" s="11">
        <v>0</v>
      </c>
      <c r="G11" s="11">
        <v>0</v>
      </c>
      <c r="H11" s="11">
        <v>0</v>
      </c>
      <c r="I11" s="11">
        <v>2</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137</v>
      </c>
      <c r="D12" s="11">
        <v>6</v>
      </c>
      <c r="E12" s="11">
        <v>3</v>
      </c>
      <c r="F12" s="11">
        <v>15</v>
      </c>
      <c r="G12" s="11">
        <v>3</v>
      </c>
      <c r="H12" s="11">
        <v>0</v>
      </c>
      <c r="I12" s="11">
        <v>22</v>
      </c>
      <c r="J12" s="11">
        <v>1</v>
      </c>
      <c r="K12" s="11">
        <v>46</v>
      </c>
      <c r="L12" s="11">
        <v>4</v>
      </c>
      <c r="M12" s="11">
        <v>0</v>
      </c>
      <c r="N12" s="11">
        <v>0</v>
      </c>
      <c r="O12" s="11">
        <v>6</v>
      </c>
      <c r="P12" s="11">
        <v>1</v>
      </c>
      <c r="Q12" s="11">
        <v>0</v>
      </c>
      <c r="R12" s="11">
        <v>0</v>
      </c>
      <c r="S12" s="11">
        <v>4</v>
      </c>
      <c r="T12" s="11">
        <v>1</v>
      </c>
      <c r="U12" s="11">
        <v>0</v>
      </c>
      <c r="V12" s="11">
        <v>2</v>
      </c>
      <c r="W12" s="11">
        <v>0</v>
      </c>
      <c r="X12" s="11">
        <v>0</v>
      </c>
      <c r="Y12" s="11">
        <v>0</v>
      </c>
      <c r="Z12" s="11">
        <v>0</v>
      </c>
      <c r="AA12" s="11">
        <v>7</v>
      </c>
      <c r="AB12" s="11">
        <v>0</v>
      </c>
      <c r="AC12" s="11">
        <v>0</v>
      </c>
      <c r="AD12" s="11">
        <v>5</v>
      </c>
      <c r="AE12" s="11">
        <v>0</v>
      </c>
      <c r="AF12" s="11">
        <v>2</v>
      </c>
      <c r="AG12" s="11">
        <v>7</v>
      </c>
      <c r="AH12" s="11">
        <v>0</v>
      </c>
      <c r="AI12" s="11">
        <v>2</v>
      </c>
      <c r="AJ12" s="11">
        <v>0</v>
      </c>
      <c r="AL12" s="35"/>
      <c r="AN12" s="36"/>
    </row>
    <row r="13" spans="1:40" ht="36.75" customHeight="1" x14ac:dyDescent="0.25">
      <c r="A13" s="4">
        <v>5</v>
      </c>
      <c r="B13" s="5" t="s">
        <v>53</v>
      </c>
      <c r="C13" s="11">
        <v>2</v>
      </c>
      <c r="D13" s="11">
        <v>1</v>
      </c>
      <c r="E13" s="11">
        <v>0</v>
      </c>
      <c r="F13" s="11">
        <v>1</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230</v>
      </c>
      <c r="C16" s="11">
        <v>82</v>
      </c>
      <c r="D16" s="11">
        <v>2</v>
      </c>
      <c r="E16" s="11">
        <v>6</v>
      </c>
      <c r="F16" s="11">
        <v>3</v>
      </c>
      <c r="G16" s="11">
        <v>0</v>
      </c>
      <c r="H16" s="11">
        <v>0</v>
      </c>
      <c r="I16" s="11">
        <v>10</v>
      </c>
      <c r="J16" s="11">
        <v>15</v>
      </c>
      <c r="K16" s="11">
        <v>6</v>
      </c>
      <c r="L16" s="11">
        <v>0</v>
      </c>
      <c r="M16" s="11">
        <v>1</v>
      </c>
      <c r="N16" s="11">
        <v>0</v>
      </c>
      <c r="O16" s="11">
        <v>11</v>
      </c>
      <c r="P16" s="11">
        <v>2</v>
      </c>
      <c r="Q16" s="11">
        <v>0</v>
      </c>
      <c r="R16" s="11">
        <v>0</v>
      </c>
      <c r="S16" s="11">
        <v>2</v>
      </c>
      <c r="T16" s="11">
        <v>2</v>
      </c>
      <c r="U16" s="11">
        <v>0</v>
      </c>
      <c r="V16" s="11">
        <v>0</v>
      </c>
      <c r="W16" s="11">
        <v>0</v>
      </c>
      <c r="X16" s="11">
        <v>0</v>
      </c>
      <c r="Y16" s="11">
        <v>0</v>
      </c>
      <c r="Z16" s="11">
        <v>0</v>
      </c>
      <c r="AA16" s="11">
        <v>2</v>
      </c>
      <c r="AB16" s="11">
        <v>0</v>
      </c>
      <c r="AC16" s="11">
        <v>0</v>
      </c>
      <c r="AD16" s="11">
        <v>0</v>
      </c>
      <c r="AE16" s="11">
        <v>1</v>
      </c>
      <c r="AF16" s="11">
        <v>6</v>
      </c>
      <c r="AG16" s="11">
        <v>11</v>
      </c>
      <c r="AH16" s="11">
        <v>0</v>
      </c>
      <c r="AI16" s="11">
        <v>2</v>
      </c>
      <c r="AJ16" s="11">
        <v>0</v>
      </c>
      <c r="AL16" s="35"/>
      <c r="AN16" s="36"/>
    </row>
    <row r="17" spans="1:40" ht="45" x14ac:dyDescent="0.25">
      <c r="A17" s="4">
        <v>9</v>
      </c>
      <c r="B17" s="24" t="s">
        <v>135</v>
      </c>
      <c r="C17" s="11">
        <v>4</v>
      </c>
      <c r="D17" s="11">
        <v>3</v>
      </c>
      <c r="E17" s="11">
        <v>1</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v>20</v>
      </c>
      <c r="D20" s="11">
        <v>1</v>
      </c>
      <c r="E20" s="11">
        <v>0</v>
      </c>
      <c r="F20" s="11">
        <v>0</v>
      </c>
      <c r="G20" s="11">
        <v>0</v>
      </c>
      <c r="H20" s="11">
        <v>0</v>
      </c>
      <c r="I20" s="11">
        <v>2</v>
      </c>
      <c r="J20" s="11">
        <v>0</v>
      </c>
      <c r="K20" s="11">
        <v>0</v>
      </c>
      <c r="L20" s="11">
        <v>3</v>
      </c>
      <c r="M20" s="11">
        <v>0</v>
      </c>
      <c r="N20" s="11">
        <v>0</v>
      </c>
      <c r="O20" s="11">
        <v>0</v>
      </c>
      <c r="P20" s="11">
        <v>0</v>
      </c>
      <c r="Q20" s="11">
        <v>0</v>
      </c>
      <c r="R20" s="11">
        <v>0</v>
      </c>
      <c r="S20" s="11">
        <v>1</v>
      </c>
      <c r="T20" s="11">
        <v>3</v>
      </c>
      <c r="U20" s="11">
        <v>0</v>
      </c>
      <c r="V20" s="11">
        <v>0</v>
      </c>
      <c r="W20" s="11">
        <v>0</v>
      </c>
      <c r="X20" s="11">
        <v>0</v>
      </c>
      <c r="Y20" s="11">
        <v>0</v>
      </c>
      <c r="Z20" s="11">
        <v>0</v>
      </c>
      <c r="AA20" s="11">
        <v>0</v>
      </c>
      <c r="AB20" s="11">
        <v>0</v>
      </c>
      <c r="AC20" s="11">
        <v>0</v>
      </c>
      <c r="AD20" s="11">
        <v>0</v>
      </c>
      <c r="AE20" s="11">
        <v>0</v>
      </c>
      <c r="AF20" s="11">
        <v>3</v>
      </c>
      <c r="AG20" s="11">
        <v>7</v>
      </c>
      <c r="AH20" s="11">
        <v>0</v>
      </c>
      <c r="AI20" s="11">
        <v>0</v>
      </c>
      <c r="AJ20" s="11">
        <v>0</v>
      </c>
      <c r="AL20" s="35"/>
      <c r="AN20" s="36"/>
    </row>
    <row r="21" spans="1:40" ht="33" customHeight="1" x14ac:dyDescent="0.25">
      <c r="A21" s="4">
        <v>13</v>
      </c>
      <c r="B21" s="5" t="s">
        <v>233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1</v>
      </c>
      <c r="D22" s="11">
        <v>0</v>
      </c>
      <c r="E22" s="11">
        <v>1</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202</v>
      </c>
      <c r="D23" s="11">
        <v>13</v>
      </c>
      <c r="E23" s="11">
        <v>13</v>
      </c>
      <c r="F23" s="11">
        <v>6</v>
      </c>
      <c r="G23" s="11">
        <v>5</v>
      </c>
      <c r="H23" s="11">
        <v>3</v>
      </c>
      <c r="I23" s="11">
        <v>36</v>
      </c>
      <c r="J23" s="11">
        <v>8</v>
      </c>
      <c r="K23" s="11">
        <v>43</v>
      </c>
      <c r="L23" s="11">
        <v>3</v>
      </c>
      <c r="M23" s="11">
        <v>0</v>
      </c>
      <c r="N23" s="11">
        <v>0</v>
      </c>
      <c r="O23" s="11">
        <v>13</v>
      </c>
      <c r="P23" s="11">
        <v>1</v>
      </c>
      <c r="Q23" s="11">
        <v>0</v>
      </c>
      <c r="R23" s="11">
        <v>0</v>
      </c>
      <c r="S23" s="11">
        <v>3</v>
      </c>
      <c r="T23" s="11">
        <v>10</v>
      </c>
      <c r="U23" s="11">
        <v>0</v>
      </c>
      <c r="V23" s="11">
        <v>0</v>
      </c>
      <c r="W23" s="11">
        <v>0</v>
      </c>
      <c r="X23" s="11">
        <v>0</v>
      </c>
      <c r="Y23" s="11">
        <v>0</v>
      </c>
      <c r="Z23" s="11">
        <v>0</v>
      </c>
      <c r="AA23" s="11">
        <v>3</v>
      </c>
      <c r="AB23" s="11">
        <v>0</v>
      </c>
      <c r="AC23" s="11">
        <v>0</v>
      </c>
      <c r="AD23" s="11">
        <v>6</v>
      </c>
      <c r="AE23" s="11">
        <v>14</v>
      </c>
      <c r="AF23" s="11">
        <v>10</v>
      </c>
      <c r="AG23" s="11">
        <v>10</v>
      </c>
      <c r="AH23" s="11">
        <v>0</v>
      </c>
      <c r="AI23" s="11">
        <v>2</v>
      </c>
      <c r="AJ23" s="11">
        <v>0</v>
      </c>
      <c r="AL23" s="35"/>
      <c r="AN23" s="36"/>
    </row>
    <row r="24" spans="1:40" ht="33" customHeight="1" x14ac:dyDescent="0.25">
      <c r="A24" s="4">
        <v>16</v>
      </c>
      <c r="B24" s="5" t="s">
        <v>130</v>
      </c>
      <c r="C24" s="11">
        <v>114</v>
      </c>
      <c r="D24" s="11">
        <v>10</v>
      </c>
      <c r="E24" s="11">
        <v>16</v>
      </c>
      <c r="F24" s="11">
        <v>10</v>
      </c>
      <c r="G24" s="11">
        <v>3</v>
      </c>
      <c r="H24" s="11">
        <v>1</v>
      </c>
      <c r="I24" s="11">
        <v>26</v>
      </c>
      <c r="J24" s="11">
        <v>8</v>
      </c>
      <c r="K24" s="11">
        <v>1</v>
      </c>
      <c r="L24" s="11">
        <v>11</v>
      </c>
      <c r="M24" s="11">
        <v>0</v>
      </c>
      <c r="N24" s="11">
        <v>0</v>
      </c>
      <c r="O24" s="11">
        <v>12</v>
      </c>
      <c r="P24" s="11">
        <v>2</v>
      </c>
      <c r="Q24" s="11">
        <v>0</v>
      </c>
      <c r="R24" s="11">
        <v>0</v>
      </c>
      <c r="S24" s="11">
        <v>0</v>
      </c>
      <c r="T24" s="11">
        <v>4</v>
      </c>
      <c r="U24" s="11">
        <v>0</v>
      </c>
      <c r="V24" s="11">
        <v>0</v>
      </c>
      <c r="W24" s="11">
        <v>0</v>
      </c>
      <c r="X24" s="11">
        <v>0</v>
      </c>
      <c r="Y24" s="11">
        <v>0</v>
      </c>
      <c r="Z24" s="11">
        <v>0</v>
      </c>
      <c r="AA24" s="11">
        <v>3</v>
      </c>
      <c r="AB24" s="11">
        <v>0</v>
      </c>
      <c r="AC24" s="11">
        <v>0</v>
      </c>
      <c r="AD24" s="11">
        <v>4</v>
      </c>
      <c r="AE24" s="11">
        <v>1</v>
      </c>
      <c r="AF24" s="11">
        <v>2</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57</v>
      </c>
      <c r="D26" s="11">
        <v>3</v>
      </c>
      <c r="E26" s="11">
        <v>18</v>
      </c>
      <c r="F26" s="11">
        <v>0</v>
      </c>
      <c r="G26" s="11">
        <v>0</v>
      </c>
      <c r="H26" s="11">
        <v>0</v>
      </c>
      <c r="I26" s="11">
        <v>10</v>
      </c>
      <c r="J26" s="11">
        <v>7</v>
      </c>
      <c r="K26" s="11">
        <v>2</v>
      </c>
      <c r="L26" s="11">
        <v>0</v>
      </c>
      <c r="M26" s="11">
        <v>0</v>
      </c>
      <c r="N26" s="11">
        <v>0</v>
      </c>
      <c r="O26" s="11">
        <v>3</v>
      </c>
      <c r="P26" s="11">
        <v>0</v>
      </c>
      <c r="Q26" s="11">
        <v>0</v>
      </c>
      <c r="R26" s="11">
        <v>0</v>
      </c>
      <c r="S26" s="11">
        <v>2</v>
      </c>
      <c r="T26" s="11">
        <v>0</v>
      </c>
      <c r="U26" s="11">
        <v>0</v>
      </c>
      <c r="V26" s="11">
        <v>0</v>
      </c>
      <c r="W26" s="11">
        <v>0</v>
      </c>
      <c r="X26" s="11">
        <v>0</v>
      </c>
      <c r="Y26" s="11">
        <v>0</v>
      </c>
      <c r="Z26" s="11">
        <v>0</v>
      </c>
      <c r="AA26" s="11">
        <v>12</v>
      </c>
      <c r="AB26" s="11">
        <v>0</v>
      </c>
      <c r="AC26" s="11">
        <v>0</v>
      </c>
      <c r="AD26" s="11">
        <v>0</v>
      </c>
      <c r="AE26" s="11">
        <v>0</v>
      </c>
      <c r="AF26" s="11">
        <v>0</v>
      </c>
      <c r="AG26" s="11">
        <v>0</v>
      </c>
      <c r="AH26" s="11">
        <v>0</v>
      </c>
      <c r="AI26" s="11">
        <v>0</v>
      </c>
      <c r="AJ26" s="11">
        <v>0</v>
      </c>
      <c r="AL26" s="35"/>
      <c r="AN26" s="36"/>
    </row>
    <row r="27" spans="1:40" ht="33" customHeight="1" x14ac:dyDescent="0.25">
      <c r="A27" s="4">
        <v>19</v>
      </c>
      <c r="B27" s="5" t="s">
        <v>184</v>
      </c>
      <c r="C27" s="11">
        <v>1411</v>
      </c>
      <c r="D27" s="11">
        <v>105</v>
      </c>
      <c r="E27" s="11">
        <v>51</v>
      </c>
      <c r="F27" s="11">
        <v>145</v>
      </c>
      <c r="G27" s="11">
        <v>129</v>
      </c>
      <c r="H27" s="11">
        <v>4</v>
      </c>
      <c r="I27" s="11">
        <v>188</v>
      </c>
      <c r="J27" s="11">
        <v>68</v>
      </c>
      <c r="K27" s="11">
        <v>86</v>
      </c>
      <c r="L27" s="11">
        <v>116</v>
      </c>
      <c r="M27" s="11">
        <v>1</v>
      </c>
      <c r="N27" s="11">
        <v>0</v>
      </c>
      <c r="O27" s="11">
        <v>37</v>
      </c>
      <c r="P27" s="11">
        <v>20</v>
      </c>
      <c r="Q27" s="11">
        <v>2</v>
      </c>
      <c r="R27" s="11">
        <v>2</v>
      </c>
      <c r="S27" s="11">
        <v>33</v>
      </c>
      <c r="T27" s="11">
        <v>20</v>
      </c>
      <c r="U27" s="11">
        <v>3</v>
      </c>
      <c r="V27" s="11">
        <v>21</v>
      </c>
      <c r="W27" s="11">
        <v>1</v>
      </c>
      <c r="X27" s="11">
        <v>0</v>
      </c>
      <c r="Y27" s="11">
        <v>10</v>
      </c>
      <c r="Z27" s="11">
        <v>6</v>
      </c>
      <c r="AA27" s="11">
        <v>121</v>
      </c>
      <c r="AB27" s="11">
        <v>2</v>
      </c>
      <c r="AC27" s="11">
        <v>22</v>
      </c>
      <c r="AD27" s="11">
        <v>106</v>
      </c>
      <c r="AE27" s="11">
        <v>9</v>
      </c>
      <c r="AF27" s="11">
        <v>43</v>
      </c>
      <c r="AG27" s="11">
        <v>47</v>
      </c>
      <c r="AH27" s="11">
        <v>2</v>
      </c>
      <c r="AI27" s="11">
        <v>10</v>
      </c>
      <c r="AJ27" s="11">
        <v>1</v>
      </c>
      <c r="AL27" s="35"/>
      <c r="AN27" s="36"/>
    </row>
    <row r="28" spans="1:40" ht="33" customHeight="1" x14ac:dyDescent="0.25">
      <c r="A28" s="4">
        <v>20</v>
      </c>
      <c r="B28" s="5" t="s">
        <v>197</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hidden="1" customHeight="1" x14ac:dyDescent="0.25">
      <c r="A30" s="4">
        <v>22</v>
      </c>
      <c r="B30" s="5"/>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65.25" hidden="1" customHeight="1" x14ac:dyDescent="0.25">
      <c r="A31" s="4">
        <v>23</v>
      </c>
      <c r="B31" s="5"/>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21</v>
      </c>
      <c r="B32" s="6" t="s">
        <v>23</v>
      </c>
      <c r="C32" s="14">
        <v>2571</v>
      </c>
      <c r="D32" s="14">
        <v>220</v>
      </c>
      <c r="E32" s="14">
        <v>153</v>
      </c>
      <c r="F32" s="14">
        <v>203</v>
      </c>
      <c r="G32" s="14">
        <v>148</v>
      </c>
      <c r="H32" s="14">
        <v>13</v>
      </c>
      <c r="I32" s="14">
        <v>420</v>
      </c>
      <c r="J32" s="14">
        <v>121</v>
      </c>
      <c r="K32" s="14">
        <v>267</v>
      </c>
      <c r="L32" s="14">
        <v>158</v>
      </c>
      <c r="M32" s="14">
        <v>2</v>
      </c>
      <c r="N32" s="14">
        <v>0</v>
      </c>
      <c r="O32" s="14">
        <v>83</v>
      </c>
      <c r="P32" s="14">
        <v>40</v>
      </c>
      <c r="Q32" s="14">
        <v>2</v>
      </c>
      <c r="R32" s="14">
        <v>2</v>
      </c>
      <c r="S32" s="14">
        <v>54</v>
      </c>
      <c r="T32" s="14">
        <v>45</v>
      </c>
      <c r="U32" s="14">
        <v>3</v>
      </c>
      <c r="V32" s="14">
        <v>31</v>
      </c>
      <c r="W32" s="14">
        <v>1</v>
      </c>
      <c r="X32" s="14">
        <v>0</v>
      </c>
      <c r="Y32" s="14">
        <v>10</v>
      </c>
      <c r="Z32" s="14">
        <v>8</v>
      </c>
      <c r="AA32" s="14">
        <v>164</v>
      </c>
      <c r="AB32" s="14">
        <v>3</v>
      </c>
      <c r="AC32" s="14">
        <v>22</v>
      </c>
      <c r="AD32" s="14">
        <v>171</v>
      </c>
      <c r="AE32" s="14">
        <v>31</v>
      </c>
      <c r="AF32" s="14">
        <v>71</v>
      </c>
      <c r="AG32" s="14">
        <v>98</v>
      </c>
      <c r="AH32" s="14">
        <v>2</v>
      </c>
      <c r="AI32" s="14">
        <v>24</v>
      </c>
      <c r="AJ32" s="14">
        <v>1</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22</v>
      </c>
      <c r="B34" s="9" t="s">
        <v>89</v>
      </c>
      <c r="C34" s="11">
        <v>11</v>
      </c>
      <c r="D34" s="11">
        <v>1</v>
      </c>
      <c r="E34" s="11">
        <v>0</v>
      </c>
      <c r="F34" s="11">
        <v>2</v>
      </c>
      <c r="G34" s="11">
        <v>1</v>
      </c>
      <c r="H34" s="11">
        <v>0</v>
      </c>
      <c r="I34" s="11">
        <v>1</v>
      </c>
      <c r="J34" s="11">
        <v>0</v>
      </c>
      <c r="K34" s="11">
        <v>0</v>
      </c>
      <c r="L34" s="11">
        <v>1</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3</v>
      </c>
      <c r="AE34" s="11">
        <v>0</v>
      </c>
      <c r="AF34" s="11">
        <v>0</v>
      </c>
      <c r="AG34" s="11">
        <v>0</v>
      </c>
      <c r="AH34" s="11">
        <v>0</v>
      </c>
      <c r="AI34" s="11">
        <v>2</v>
      </c>
      <c r="AJ34" s="11">
        <v>0</v>
      </c>
      <c r="AL34" s="35"/>
      <c r="AN34" s="36"/>
    </row>
    <row r="35" spans="1:40" s="10" customFormat="1" x14ac:dyDescent="0.25">
      <c r="A35" s="47">
        <v>1</v>
      </c>
      <c r="B35" s="6" t="s">
        <v>23</v>
      </c>
      <c r="C35" s="14">
        <v>11</v>
      </c>
      <c r="D35" s="14">
        <v>1</v>
      </c>
      <c r="E35" s="14">
        <v>0</v>
      </c>
      <c r="F35" s="14">
        <v>2</v>
      </c>
      <c r="G35" s="14">
        <v>1</v>
      </c>
      <c r="H35" s="14">
        <v>0</v>
      </c>
      <c r="I35" s="14">
        <v>1</v>
      </c>
      <c r="J35" s="14">
        <v>0</v>
      </c>
      <c r="K35" s="14">
        <v>0</v>
      </c>
      <c r="L35" s="14">
        <v>1</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3</v>
      </c>
      <c r="AE35" s="14">
        <v>0</v>
      </c>
      <c r="AF35" s="14">
        <v>0</v>
      </c>
      <c r="AG35" s="14">
        <v>0</v>
      </c>
      <c r="AH35" s="14">
        <v>0</v>
      </c>
      <c r="AI35" s="14">
        <v>2</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23</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24</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25</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26</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27</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v>28</v>
      </c>
      <c r="B44" s="9" t="s">
        <v>21</v>
      </c>
      <c r="C44" s="11">
        <v>2</v>
      </c>
      <c r="D44" s="11">
        <v>0</v>
      </c>
      <c r="E44" s="11">
        <v>0</v>
      </c>
      <c r="F44" s="11">
        <v>0</v>
      </c>
      <c r="G44" s="11">
        <v>0</v>
      </c>
      <c r="H44" s="11">
        <v>0</v>
      </c>
      <c r="I44" s="11">
        <v>0</v>
      </c>
      <c r="J44" s="11">
        <v>0</v>
      </c>
      <c r="K44" s="11">
        <v>0</v>
      </c>
      <c r="L44" s="11">
        <v>0</v>
      </c>
      <c r="M44" s="11">
        <v>0</v>
      </c>
      <c r="N44" s="11">
        <v>0</v>
      </c>
      <c r="O44" s="11">
        <v>1</v>
      </c>
      <c r="P44" s="11">
        <v>0</v>
      </c>
      <c r="Q44" s="11">
        <v>0</v>
      </c>
      <c r="R44" s="11">
        <v>0</v>
      </c>
      <c r="S44" s="11">
        <v>0</v>
      </c>
      <c r="T44" s="11">
        <v>0</v>
      </c>
      <c r="U44" s="11">
        <v>0</v>
      </c>
      <c r="V44" s="11">
        <v>0</v>
      </c>
      <c r="W44" s="11">
        <v>0</v>
      </c>
      <c r="X44" s="11">
        <v>0</v>
      </c>
      <c r="Y44" s="11">
        <v>0</v>
      </c>
      <c r="Z44" s="11">
        <v>0</v>
      </c>
      <c r="AA44" s="11">
        <v>1</v>
      </c>
      <c r="AB44" s="11">
        <v>0</v>
      </c>
      <c r="AC44" s="11">
        <v>0</v>
      </c>
      <c r="AD44" s="11">
        <v>0</v>
      </c>
      <c r="AE44" s="11">
        <v>0</v>
      </c>
      <c r="AF44" s="11">
        <v>0</v>
      </c>
      <c r="AG44" s="11">
        <v>0</v>
      </c>
      <c r="AH44" s="11">
        <v>0</v>
      </c>
      <c r="AI44" s="11">
        <v>0</v>
      </c>
      <c r="AJ44" s="11">
        <v>0</v>
      </c>
      <c r="AL44" s="35"/>
      <c r="AN44" s="36"/>
    </row>
    <row r="45" spans="1:40" ht="45.75" customHeight="1" x14ac:dyDescent="0.25">
      <c r="A45" s="4">
        <v>29</v>
      </c>
      <c r="B45" s="20" t="s">
        <v>38</v>
      </c>
      <c r="C45" s="11">
        <v>2195</v>
      </c>
      <c r="D45" s="11">
        <v>209</v>
      </c>
      <c r="E45" s="11">
        <v>100</v>
      </c>
      <c r="F45" s="11">
        <v>199</v>
      </c>
      <c r="G45" s="11">
        <v>186</v>
      </c>
      <c r="H45" s="11">
        <v>3</v>
      </c>
      <c r="I45" s="11">
        <v>487</v>
      </c>
      <c r="J45" s="11">
        <v>108</v>
      </c>
      <c r="K45" s="11">
        <v>111</v>
      </c>
      <c r="L45" s="11">
        <v>353</v>
      </c>
      <c r="M45" s="11">
        <v>18</v>
      </c>
      <c r="N45" s="11">
        <v>4</v>
      </c>
      <c r="O45" s="11">
        <v>58</v>
      </c>
      <c r="P45" s="11">
        <v>19</v>
      </c>
      <c r="Q45" s="11">
        <v>6</v>
      </c>
      <c r="R45" s="11">
        <v>0</v>
      </c>
      <c r="S45" s="11">
        <v>54</v>
      </c>
      <c r="T45" s="11">
        <v>9</v>
      </c>
      <c r="U45" s="11">
        <v>0</v>
      </c>
      <c r="V45" s="11">
        <v>8</v>
      </c>
      <c r="W45" s="11">
        <v>5</v>
      </c>
      <c r="X45" s="11">
        <v>0</v>
      </c>
      <c r="Y45" s="11">
        <v>4</v>
      </c>
      <c r="Z45" s="11">
        <v>0</v>
      </c>
      <c r="AA45" s="11">
        <v>72</v>
      </c>
      <c r="AB45" s="11">
        <v>3</v>
      </c>
      <c r="AC45" s="11">
        <v>11</v>
      </c>
      <c r="AD45" s="11">
        <v>75</v>
      </c>
      <c r="AE45" s="11">
        <v>6</v>
      </c>
      <c r="AF45" s="11">
        <v>22</v>
      </c>
      <c r="AG45" s="11">
        <v>33</v>
      </c>
      <c r="AH45" s="11">
        <v>0</v>
      </c>
      <c r="AI45" s="11">
        <v>29</v>
      </c>
      <c r="AJ45" s="11">
        <v>3</v>
      </c>
      <c r="AL45" s="35"/>
      <c r="AN45" s="36"/>
    </row>
    <row r="46" spans="1:40" ht="65.25" customHeight="1" x14ac:dyDescent="0.25">
      <c r="A46" s="4">
        <v>30</v>
      </c>
      <c r="B46" s="20" t="s">
        <v>54</v>
      </c>
      <c r="C46" s="11">
        <v>570</v>
      </c>
      <c r="D46" s="11">
        <v>113</v>
      </c>
      <c r="E46" s="11">
        <v>16</v>
      </c>
      <c r="F46" s="11">
        <v>71</v>
      </c>
      <c r="G46" s="11">
        <v>86</v>
      </c>
      <c r="H46" s="11">
        <v>2</v>
      </c>
      <c r="I46" s="11">
        <v>67</v>
      </c>
      <c r="J46" s="11">
        <v>2</v>
      </c>
      <c r="K46" s="11">
        <v>8</v>
      </c>
      <c r="L46" s="11">
        <v>58</v>
      </c>
      <c r="M46" s="11">
        <v>1</v>
      </c>
      <c r="N46" s="11">
        <v>0</v>
      </c>
      <c r="O46" s="11">
        <v>2</v>
      </c>
      <c r="P46" s="11">
        <v>1</v>
      </c>
      <c r="Q46" s="11">
        <v>0</v>
      </c>
      <c r="R46" s="11">
        <v>0</v>
      </c>
      <c r="S46" s="11">
        <v>50</v>
      </c>
      <c r="T46" s="11">
        <v>5</v>
      </c>
      <c r="U46" s="11">
        <v>1</v>
      </c>
      <c r="V46" s="11">
        <v>0</v>
      </c>
      <c r="W46" s="11">
        <v>0</v>
      </c>
      <c r="X46" s="11">
        <v>0</v>
      </c>
      <c r="Y46" s="11">
        <v>0</v>
      </c>
      <c r="Z46" s="11">
        <v>0</v>
      </c>
      <c r="AA46" s="11">
        <v>42</v>
      </c>
      <c r="AB46" s="11">
        <v>1</v>
      </c>
      <c r="AC46" s="11">
        <v>11</v>
      </c>
      <c r="AD46" s="11">
        <v>10</v>
      </c>
      <c r="AE46" s="11">
        <v>1</v>
      </c>
      <c r="AF46" s="11">
        <v>16</v>
      </c>
      <c r="AG46" s="11">
        <v>4</v>
      </c>
      <c r="AH46" s="11">
        <v>0</v>
      </c>
      <c r="AI46" s="11">
        <v>1</v>
      </c>
      <c r="AJ46" s="11">
        <v>1</v>
      </c>
      <c r="AL46" s="35"/>
      <c r="AN46" s="36"/>
    </row>
    <row r="47" spans="1:40" ht="65.25" customHeight="1" x14ac:dyDescent="0.25">
      <c r="A47" s="4">
        <v>31</v>
      </c>
      <c r="B47" s="20" t="s">
        <v>83</v>
      </c>
      <c r="C47" s="11">
        <v>978</v>
      </c>
      <c r="D47" s="11">
        <v>40</v>
      </c>
      <c r="E47" s="11">
        <v>15</v>
      </c>
      <c r="F47" s="11">
        <v>158</v>
      </c>
      <c r="G47" s="11">
        <v>108</v>
      </c>
      <c r="H47" s="11">
        <v>18</v>
      </c>
      <c r="I47" s="11">
        <v>169</v>
      </c>
      <c r="J47" s="11">
        <v>33</v>
      </c>
      <c r="K47" s="11">
        <v>126</v>
      </c>
      <c r="L47" s="11">
        <v>74</v>
      </c>
      <c r="M47" s="11">
        <v>0</v>
      </c>
      <c r="N47" s="11">
        <v>0</v>
      </c>
      <c r="O47" s="11">
        <v>22</v>
      </c>
      <c r="P47" s="11">
        <v>11</v>
      </c>
      <c r="Q47" s="11">
        <v>2</v>
      </c>
      <c r="R47" s="11">
        <v>1</v>
      </c>
      <c r="S47" s="11">
        <v>18</v>
      </c>
      <c r="T47" s="11">
        <v>8</v>
      </c>
      <c r="U47" s="11" t="s">
        <v>13</v>
      </c>
      <c r="V47" s="11">
        <v>12</v>
      </c>
      <c r="W47" s="11">
        <v>0</v>
      </c>
      <c r="X47" s="11">
        <v>0</v>
      </c>
      <c r="Y47" s="11">
        <v>3</v>
      </c>
      <c r="Z47" s="11" t="s">
        <v>13</v>
      </c>
      <c r="AA47" s="11">
        <v>14</v>
      </c>
      <c r="AB47" s="11" t="s">
        <v>13</v>
      </c>
      <c r="AC47" s="11" t="s">
        <v>13</v>
      </c>
      <c r="AD47" s="11">
        <v>74</v>
      </c>
      <c r="AE47" s="11">
        <v>9</v>
      </c>
      <c r="AF47" s="11">
        <v>24</v>
      </c>
      <c r="AG47" s="11">
        <v>30</v>
      </c>
      <c r="AH47" s="11">
        <v>0</v>
      </c>
      <c r="AI47" s="11">
        <v>8</v>
      </c>
      <c r="AJ47" s="11">
        <v>1</v>
      </c>
      <c r="AL47" s="35"/>
      <c r="AN47" s="36"/>
    </row>
    <row r="48" spans="1:40" ht="50.25" customHeight="1" x14ac:dyDescent="0.25">
      <c r="A48" s="4">
        <v>32</v>
      </c>
      <c r="B48" s="20" t="s">
        <v>142</v>
      </c>
      <c r="C48" s="11">
        <v>2898</v>
      </c>
      <c r="D48" s="11">
        <v>241</v>
      </c>
      <c r="E48" s="11">
        <v>114</v>
      </c>
      <c r="F48" s="11">
        <v>375</v>
      </c>
      <c r="G48" s="11">
        <v>301</v>
      </c>
      <c r="H48" s="11">
        <v>37</v>
      </c>
      <c r="I48" s="11">
        <v>475</v>
      </c>
      <c r="J48" s="11">
        <v>160</v>
      </c>
      <c r="K48" s="11">
        <v>140</v>
      </c>
      <c r="L48" s="11">
        <v>244</v>
      </c>
      <c r="M48" s="11">
        <v>1</v>
      </c>
      <c r="N48" s="11">
        <v>1</v>
      </c>
      <c r="O48" s="11">
        <v>85</v>
      </c>
      <c r="P48" s="11">
        <v>37</v>
      </c>
      <c r="Q48" s="11">
        <v>8</v>
      </c>
      <c r="R48" s="11">
        <v>7</v>
      </c>
      <c r="S48" s="11">
        <v>60</v>
      </c>
      <c r="T48" s="11">
        <v>31</v>
      </c>
      <c r="U48" s="11">
        <v>3</v>
      </c>
      <c r="V48" s="11">
        <v>97</v>
      </c>
      <c r="W48" s="11">
        <v>14</v>
      </c>
      <c r="X48" s="11">
        <v>0</v>
      </c>
      <c r="Y48" s="11">
        <v>6</v>
      </c>
      <c r="Z48" s="11">
        <v>6</v>
      </c>
      <c r="AA48" s="11">
        <v>109</v>
      </c>
      <c r="AB48" s="11">
        <v>11</v>
      </c>
      <c r="AC48" s="11">
        <v>29</v>
      </c>
      <c r="AD48" s="11">
        <v>165</v>
      </c>
      <c r="AE48" s="11">
        <v>11</v>
      </c>
      <c r="AF48" s="11">
        <v>61</v>
      </c>
      <c r="AG48" s="11">
        <v>49</v>
      </c>
      <c r="AH48" s="11">
        <v>3</v>
      </c>
      <c r="AI48" s="11">
        <v>11</v>
      </c>
      <c r="AJ48" s="11">
        <v>6</v>
      </c>
      <c r="AL48" s="35"/>
      <c r="AN48" s="36"/>
    </row>
    <row r="49" spans="1:40" ht="48.75" customHeight="1" x14ac:dyDescent="0.25">
      <c r="A49" s="4">
        <v>33</v>
      </c>
      <c r="B49" s="20" t="s">
        <v>141</v>
      </c>
      <c r="C49" s="11">
        <v>414</v>
      </c>
      <c r="D49" s="11">
        <v>37</v>
      </c>
      <c r="E49" s="11">
        <v>9</v>
      </c>
      <c r="F49" s="11">
        <v>77</v>
      </c>
      <c r="G49" s="11">
        <v>51</v>
      </c>
      <c r="H49" s="11">
        <v>4</v>
      </c>
      <c r="I49" s="11">
        <v>64</v>
      </c>
      <c r="J49" s="11">
        <v>14</v>
      </c>
      <c r="K49" s="11">
        <v>12</v>
      </c>
      <c r="L49" s="11">
        <v>18</v>
      </c>
      <c r="M49" s="11">
        <v>0</v>
      </c>
      <c r="N49" s="11">
        <v>0</v>
      </c>
      <c r="O49" s="11">
        <v>35</v>
      </c>
      <c r="P49" s="11">
        <v>3</v>
      </c>
      <c r="Q49" s="11">
        <v>0</v>
      </c>
      <c r="R49" s="11">
        <v>0</v>
      </c>
      <c r="S49" s="11">
        <v>4</v>
      </c>
      <c r="T49" s="11">
        <v>0</v>
      </c>
      <c r="U49" s="11">
        <v>0</v>
      </c>
      <c r="V49" s="11">
        <v>1</v>
      </c>
      <c r="W49" s="11">
        <v>0</v>
      </c>
      <c r="X49" s="11">
        <v>0</v>
      </c>
      <c r="Y49" s="11">
        <v>0</v>
      </c>
      <c r="Z49" s="11">
        <v>0</v>
      </c>
      <c r="AA49" s="11">
        <v>12</v>
      </c>
      <c r="AB49" s="11">
        <v>0</v>
      </c>
      <c r="AC49" s="11">
        <v>1</v>
      </c>
      <c r="AD49" s="11">
        <v>20</v>
      </c>
      <c r="AE49" s="11">
        <v>5</v>
      </c>
      <c r="AF49" s="11">
        <v>32</v>
      </c>
      <c r="AG49" s="11">
        <v>6</v>
      </c>
      <c r="AH49" s="11">
        <v>0</v>
      </c>
      <c r="AI49" s="11">
        <v>5</v>
      </c>
      <c r="AJ49" s="11">
        <v>4</v>
      </c>
      <c r="AL49" s="35"/>
      <c r="AN49" s="36"/>
    </row>
    <row r="50" spans="1:40" ht="63.75" customHeight="1" x14ac:dyDescent="0.25">
      <c r="A50" s="4">
        <v>34</v>
      </c>
      <c r="B50" s="20" t="s">
        <v>186</v>
      </c>
      <c r="C50" s="11">
        <v>102</v>
      </c>
      <c r="D50" s="11" t="s">
        <v>13</v>
      </c>
      <c r="E50" s="11" t="s">
        <v>13</v>
      </c>
      <c r="F50" s="11">
        <v>27</v>
      </c>
      <c r="G50" s="11" t="s">
        <v>13</v>
      </c>
      <c r="H50" s="11" t="s">
        <v>13</v>
      </c>
      <c r="I50" s="11">
        <v>50</v>
      </c>
      <c r="J50" s="11" t="s">
        <v>13</v>
      </c>
      <c r="K50" s="11" t="s">
        <v>13</v>
      </c>
      <c r="L50" s="11">
        <v>10</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15</v>
      </c>
      <c r="AE50" s="11" t="s">
        <v>13</v>
      </c>
      <c r="AF50" s="11" t="s">
        <v>13</v>
      </c>
      <c r="AG50" s="11" t="s">
        <v>13</v>
      </c>
      <c r="AH50" s="11" t="s">
        <v>13</v>
      </c>
      <c r="AI50" s="11" t="s">
        <v>13</v>
      </c>
      <c r="AJ50" s="11" t="s">
        <v>13</v>
      </c>
      <c r="AL50" s="35"/>
      <c r="AN50" s="36"/>
    </row>
    <row r="51" spans="1:40" ht="78" customHeight="1" x14ac:dyDescent="0.25">
      <c r="A51" s="4">
        <v>35</v>
      </c>
      <c r="B51" s="20" t="s">
        <v>126</v>
      </c>
      <c r="C51" s="11">
        <v>11725</v>
      </c>
      <c r="D51" s="11">
        <v>1164</v>
      </c>
      <c r="E51" s="11">
        <v>577</v>
      </c>
      <c r="F51" s="11">
        <v>1287</v>
      </c>
      <c r="G51" s="11">
        <v>984</v>
      </c>
      <c r="H51" s="11">
        <v>31</v>
      </c>
      <c r="I51" s="11">
        <v>1946</v>
      </c>
      <c r="J51" s="11">
        <v>334</v>
      </c>
      <c r="K51" s="11">
        <v>814</v>
      </c>
      <c r="L51" s="11">
        <v>1358</v>
      </c>
      <c r="M51" s="11">
        <v>12</v>
      </c>
      <c r="N51" s="11">
        <v>6</v>
      </c>
      <c r="O51" s="11">
        <v>531</v>
      </c>
      <c r="P51" s="11">
        <v>88</v>
      </c>
      <c r="Q51" s="11">
        <v>37</v>
      </c>
      <c r="R51" s="11">
        <v>0</v>
      </c>
      <c r="S51" s="11">
        <v>315</v>
      </c>
      <c r="T51" s="11">
        <v>100</v>
      </c>
      <c r="U51" s="11">
        <v>10</v>
      </c>
      <c r="V51" s="11">
        <v>244</v>
      </c>
      <c r="W51" s="11">
        <v>4</v>
      </c>
      <c r="X51" s="11">
        <v>0</v>
      </c>
      <c r="Y51" s="11">
        <v>33</v>
      </c>
      <c r="Z51" s="11">
        <v>27</v>
      </c>
      <c r="AA51" s="11">
        <v>250</v>
      </c>
      <c r="AB51" s="11">
        <v>22</v>
      </c>
      <c r="AC51" s="11">
        <v>90</v>
      </c>
      <c r="AD51" s="11">
        <v>695</v>
      </c>
      <c r="AE51" s="11">
        <v>20</v>
      </c>
      <c r="AF51" s="11">
        <v>375</v>
      </c>
      <c r="AG51" s="11">
        <v>211</v>
      </c>
      <c r="AH51" s="11">
        <v>7</v>
      </c>
      <c r="AI51" s="11">
        <v>85</v>
      </c>
      <c r="AJ51" s="11">
        <v>68</v>
      </c>
      <c r="AL51" s="35"/>
      <c r="AN51" s="36"/>
    </row>
    <row r="52" spans="1:40" ht="68.25" customHeight="1" x14ac:dyDescent="0.25">
      <c r="A52" s="4">
        <v>36</v>
      </c>
      <c r="B52" s="8" t="s">
        <v>55</v>
      </c>
      <c r="C52" s="11">
        <v>617</v>
      </c>
      <c r="D52" s="11">
        <v>129</v>
      </c>
      <c r="E52" s="11">
        <v>8</v>
      </c>
      <c r="F52" s="11">
        <v>76</v>
      </c>
      <c r="G52" s="11">
        <v>51</v>
      </c>
      <c r="H52" s="11">
        <v>0</v>
      </c>
      <c r="I52" s="11">
        <v>44</v>
      </c>
      <c r="J52" s="11">
        <v>9</v>
      </c>
      <c r="K52" s="11">
        <v>124</v>
      </c>
      <c r="L52" s="11">
        <v>15</v>
      </c>
      <c r="M52" s="11">
        <v>0</v>
      </c>
      <c r="N52" s="11">
        <v>0</v>
      </c>
      <c r="O52" s="11">
        <v>5</v>
      </c>
      <c r="P52" s="11">
        <v>4</v>
      </c>
      <c r="Q52" s="11">
        <v>0</v>
      </c>
      <c r="R52" s="11">
        <v>0</v>
      </c>
      <c r="S52" s="11">
        <v>0</v>
      </c>
      <c r="T52" s="11">
        <v>6</v>
      </c>
      <c r="U52" s="11">
        <v>0</v>
      </c>
      <c r="V52" s="11">
        <v>41</v>
      </c>
      <c r="W52" s="11">
        <v>0</v>
      </c>
      <c r="X52" s="11">
        <v>0</v>
      </c>
      <c r="Y52" s="11">
        <v>0</v>
      </c>
      <c r="Z52" s="11">
        <v>0</v>
      </c>
      <c r="AA52" s="11">
        <v>66</v>
      </c>
      <c r="AB52" s="11">
        <v>1</v>
      </c>
      <c r="AC52" s="11">
        <v>0</v>
      </c>
      <c r="AD52" s="11">
        <v>4</v>
      </c>
      <c r="AE52" s="11">
        <v>0</v>
      </c>
      <c r="AF52" s="11">
        <v>1</v>
      </c>
      <c r="AG52" s="11">
        <v>33</v>
      </c>
      <c r="AH52" s="11">
        <v>0</v>
      </c>
      <c r="AI52" s="11">
        <v>0</v>
      </c>
      <c r="AJ52" s="11">
        <v>0</v>
      </c>
      <c r="AL52" s="35"/>
      <c r="AN52" s="36"/>
    </row>
    <row r="53" spans="1:40" s="10" customFormat="1" x14ac:dyDescent="0.25">
      <c r="A53" s="47">
        <v>9</v>
      </c>
      <c r="B53" s="6" t="s">
        <v>23</v>
      </c>
      <c r="C53" s="49">
        <v>19501</v>
      </c>
      <c r="D53" s="15">
        <v>1933</v>
      </c>
      <c r="E53" s="15">
        <v>839</v>
      </c>
      <c r="F53" s="15">
        <v>2270</v>
      </c>
      <c r="G53" s="15">
        <v>1767</v>
      </c>
      <c r="H53" s="15">
        <v>95</v>
      </c>
      <c r="I53" s="15">
        <v>3302</v>
      </c>
      <c r="J53" s="15">
        <v>660</v>
      </c>
      <c r="K53" s="15">
        <v>1335</v>
      </c>
      <c r="L53" s="15">
        <v>2130</v>
      </c>
      <c r="M53" s="15">
        <v>32</v>
      </c>
      <c r="N53" s="15">
        <v>11</v>
      </c>
      <c r="O53" s="15">
        <v>739</v>
      </c>
      <c r="P53" s="15">
        <v>163</v>
      </c>
      <c r="Q53" s="15">
        <v>53</v>
      </c>
      <c r="R53" s="15">
        <v>8</v>
      </c>
      <c r="S53" s="15">
        <v>501</v>
      </c>
      <c r="T53" s="15">
        <v>159</v>
      </c>
      <c r="U53" s="15">
        <v>14</v>
      </c>
      <c r="V53" s="15">
        <v>403</v>
      </c>
      <c r="W53" s="15">
        <v>23</v>
      </c>
      <c r="X53" s="15">
        <v>0</v>
      </c>
      <c r="Y53" s="15">
        <v>46</v>
      </c>
      <c r="Z53" s="15">
        <v>33</v>
      </c>
      <c r="AA53" s="15">
        <v>566</v>
      </c>
      <c r="AB53" s="15">
        <v>38</v>
      </c>
      <c r="AC53" s="15">
        <v>142</v>
      </c>
      <c r="AD53" s="15">
        <v>1058</v>
      </c>
      <c r="AE53" s="15">
        <v>52</v>
      </c>
      <c r="AF53" s="15">
        <v>531</v>
      </c>
      <c r="AG53" s="15">
        <v>366</v>
      </c>
      <c r="AH53" s="15">
        <v>10</v>
      </c>
      <c r="AI53" s="15">
        <v>139</v>
      </c>
      <c r="AJ53" s="15">
        <v>83</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37</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38</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39</v>
      </c>
      <c r="B59" s="7" t="s">
        <v>120</v>
      </c>
      <c r="C59" s="11">
        <v>6572</v>
      </c>
      <c r="D59" s="11">
        <v>753</v>
      </c>
      <c r="E59" s="11">
        <v>230</v>
      </c>
      <c r="F59" s="11">
        <v>985</v>
      </c>
      <c r="G59" s="11">
        <v>493</v>
      </c>
      <c r="H59" s="11">
        <v>12</v>
      </c>
      <c r="I59" s="11">
        <v>1391</v>
      </c>
      <c r="J59" s="11">
        <v>219</v>
      </c>
      <c r="K59" s="11">
        <v>589</v>
      </c>
      <c r="L59" s="11">
        <v>755</v>
      </c>
      <c r="M59" s="11">
        <v>0</v>
      </c>
      <c r="N59" s="11">
        <v>0</v>
      </c>
      <c r="O59" s="11">
        <v>94</v>
      </c>
      <c r="P59" s="11">
        <v>32</v>
      </c>
      <c r="Q59" s="11">
        <v>8</v>
      </c>
      <c r="R59" s="11">
        <v>0</v>
      </c>
      <c r="S59" s="11">
        <v>64</v>
      </c>
      <c r="T59" s="11">
        <v>23</v>
      </c>
      <c r="U59" s="11">
        <v>0</v>
      </c>
      <c r="V59" s="11">
        <v>29</v>
      </c>
      <c r="W59" s="11">
        <v>4</v>
      </c>
      <c r="X59" s="11">
        <v>0</v>
      </c>
      <c r="Y59" s="11">
        <v>20</v>
      </c>
      <c r="Z59" s="11">
        <v>3</v>
      </c>
      <c r="AA59" s="11">
        <v>66</v>
      </c>
      <c r="AB59" s="11">
        <v>2</v>
      </c>
      <c r="AC59" s="11">
        <v>2</v>
      </c>
      <c r="AD59" s="11">
        <v>497</v>
      </c>
      <c r="AE59" s="11">
        <v>39</v>
      </c>
      <c r="AF59" s="11">
        <v>134</v>
      </c>
      <c r="AG59" s="11">
        <v>57</v>
      </c>
      <c r="AH59" s="11">
        <v>0</v>
      </c>
      <c r="AI59" s="11">
        <v>57</v>
      </c>
      <c r="AJ59" s="11">
        <v>14</v>
      </c>
      <c r="AL59" s="35"/>
      <c r="AN59" s="36"/>
    </row>
    <row r="60" spans="1:40" ht="30" x14ac:dyDescent="0.25">
      <c r="A60" s="4">
        <v>40</v>
      </c>
      <c r="B60" s="7" t="s">
        <v>121</v>
      </c>
      <c r="C60" s="11">
        <v>6378</v>
      </c>
      <c r="D60" s="11">
        <v>413</v>
      </c>
      <c r="E60" s="11">
        <v>970</v>
      </c>
      <c r="F60" s="11">
        <v>1187</v>
      </c>
      <c r="G60" s="11">
        <v>659</v>
      </c>
      <c r="H60" s="11">
        <v>13</v>
      </c>
      <c r="I60" s="11">
        <v>669</v>
      </c>
      <c r="J60" s="11">
        <v>117</v>
      </c>
      <c r="K60" s="11">
        <v>421</v>
      </c>
      <c r="L60" s="11">
        <v>801</v>
      </c>
      <c r="M60" s="11">
        <v>0</v>
      </c>
      <c r="N60" s="11">
        <v>0</v>
      </c>
      <c r="O60" s="11">
        <v>309</v>
      </c>
      <c r="P60" s="11">
        <v>10</v>
      </c>
      <c r="Q60" s="11">
        <v>2</v>
      </c>
      <c r="R60" s="11">
        <v>0</v>
      </c>
      <c r="S60" s="11">
        <v>54</v>
      </c>
      <c r="T60" s="11">
        <v>43</v>
      </c>
      <c r="U60" s="11">
        <v>0</v>
      </c>
      <c r="V60" s="11">
        <v>19</v>
      </c>
      <c r="W60" s="11">
        <v>11</v>
      </c>
      <c r="X60" s="11">
        <v>0</v>
      </c>
      <c r="Y60" s="11">
        <v>0</v>
      </c>
      <c r="Z60" s="11">
        <v>2</v>
      </c>
      <c r="AA60" s="11">
        <v>33</v>
      </c>
      <c r="AB60" s="11">
        <v>0</v>
      </c>
      <c r="AC60" s="11">
        <v>0</v>
      </c>
      <c r="AD60" s="11">
        <v>178</v>
      </c>
      <c r="AE60" s="11">
        <v>51</v>
      </c>
      <c r="AF60" s="11">
        <v>251</v>
      </c>
      <c r="AG60" s="11">
        <v>161</v>
      </c>
      <c r="AH60" s="11">
        <v>0</v>
      </c>
      <c r="AI60" s="11">
        <v>4</v>
      </c>
      <c r="AJ60" s="11">
        <v>0</v>
      </c>
      <c r="AL60" s="35"/>
      <c r="AN60" s="36"/>
    </row>
    <row r="61" spans="1:40" s="10" customFormat="1" x14ac:dyDescent="0.25">
      <c r="A61" s="47">
        <v>2</v>
      </c>
      <c r="B61" s="6" t="s">
        <v>23</v>
      </c>
      <c r="C61" s="14">
        <v>12950</v>
      </c>
      <c r="D61" s="14">
        <v>1166</v>
      </c>
      <c r="E61" s="14">
        <v>1200</v>
      </c>
      <c r="F61" s="14">
        <v>2172</v>
      </c>
      <c r="G61" s="14">
        <v>1152</v>
      </c>
      <c r="H61" s="14">
        <v>25</v>
      </c>
      <c r="I61" s="14">
        <v>2060</v>
      </c>
      <c r="J61" s="14">
        <v>336</v>
      </c>
      <c r="K61" s="14">
        <v>1010</v>
      </c>
      <c r="L61" s="14">
        <v>1556</v>
      </c>
      <c r="M61" s="14">
        <v>0</v>
      </c>
      <c r="N61" s="14">
        <v>0</v>
      </c>
      <c r="O61" s="14">
        <v>403</v>
      </c>
      <c r="P61" s="14">
        <v>42</v>
      </c>
      <c r="Q61" s="14">
        <v>10</v>
      </c>
      <c r="R61" s="14">
        <v>0</v>
      </c>
      <c r="S61" s="14">
        <v>118</v>
      </c>
      <c r="T61" s="14">
        <v>66</v>
      </c>
      <c r="U61" s="14">
        <v>0</v>
      </c>
      <c r="V61" s="14">
        <v>48</v>
      </c>
      <c r="W61" s="14">
        <v>15</v>
      </c>
      <c r="X61" s="14">
        <v>0</v>
      </c>
      <c r="Y61" s="14">
        <v>20</v>
      </c>
      <c r="Z61" s="14">
        <v>5</v>
      </c>
      <c r="AA61" s="14">
        <v>99</v>
      </c>
      <c r="AB61" s="14">
        <v>2</v>
      </c>
      <c r="AC61" s="14">
        <v>2</v>
      </c>
      <c r="AD61" s="14">
        <v>675</v>
      </c>
      <c r="AE61" s="14">
        <v>90</v>
      </c>
      <c r="AF61" s="14">
        <v>385</v>
      </c>
      <c r="AG61" s="14">
        <v>218</v>
      </c>
      <c r="AH61" s="14">
        <v>0</v>
      </c>
      <c r="AI61" s="14">
        <v>61</v>
      </c>
      <c r="AJ61" s="14">
        <v>14</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41</v>
      </c>
      <c r="B63" s="7" t="s">
        <v>122</v>
      </c>
      <c r="C63" s="11">
        <v>4</v>
      </c>
      <c r="D63" s="11">
        <v>0</v>
      </c>
      <c r="E63" s="11">
        <v>0</v>
      </c>
      <c r="F63" s="11">
        <v>0</v>
      </c>
      <c r="G63" s="11">
        <v>0</v>
      </c>
      <c r="H63" s="11">
        <v>0</v>
      </c>
      <c r="I63" s="11">
        <v>0</v>
      </c>
      <c r="J63" s="11">
        <v>0</v>
      </c>
      <c r="K63" s="11">
        <v>0</v>
      </c>
      <c r="L63" s="11">
        <v>4</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L63" s="35"/>
      <c r="AN63" s="36"/>
    </row>
    <row r="64" spans="1:40" s="10" customFormat="1" x14ac:dyDescent="0.25">
      <c r="A64" s="47">
        <v>1</v>
      </c>
      <c r="B64" s="6" t="s">
        <v>23</v>
      </c>
      <c r="C64" s="14">
        <v>4</v>
      </c>
      <c r="D64" s="14">
        <v>0</v>
      </c>
      <c r="E64" s="14">
        <v>0</v>
      </c>
      <c r="F64" s="14">
        <v>0</v>
      </c>
      <c r="G64" s="14">
        <v>0</v>
      </c>
      <c r="H64" s="14">
        <v>0</v>
      </c>
      <c r="I64" s="14">
        <v>0</v>
      </c>
      <c r="J64" s="14">
        <v>0</v>
      </c>
      <c r="K64" s="14">
        <v>0</v>
      </c>
      <c r="L64" s="14">
        <v>4</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0</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42</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62.25" customHeight="1" x14ac:dyDescent="0.25">
      <c r="A69" s="4">
        <v>43</v>
      </c>
      <c r="B69" s="9" t="s">
        <v>110</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x14ac:dyDescent="0.25">
      <c r="A70" s="47">
        <v>1</v>
      </c>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32.25"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96" customHeight="1" x14ac:dyDescent="0.25">
      <c r="A72" s="4">
        <v>44</v>
      </c>
      <c r="B72" s="8" t="s">
        <v>143</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L72" s="35"/>
      <c r="AN72" s="36"/>
    </row>
    <row r="73" spans="1:40" s="10" customFormat="1" x14ac:dyDescent="0.25">
      <c r="A73" s="47">
        <v>1</v>
      </c>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hidden="1" customHeight="1" x14ac:dyDescent="0.25">
      <c r="A74" s="37"/>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44.25" hidden="1" customHeight="1" x14ac:dyDescent="0.25">
      <c r="A75" s="4"/>
      <c r="B75" s="8"/>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L75" s="35"/>
      <c r="AN75" s="36"/>
    </row>
    <row r="76" spans="1:40" s="10" customFormat="1" ht="14.25" hidden="1" customHeight="1" x14ac:dyDescent="0.25">
      <c r="A76" s="47"/>
      <c r="B76" s="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30"/>
      <c r="AL76" s="35"/>
      <c r="AN76" s="36"/>
    </row>
    <row r="77" spans="1:40" s="10" customFormat="1" x14ac:dyDescent="0.25">
      <c r="A77" s="47"/>
      <c r="B77" s="6" t="s">
        <v>25</v>
      </c>
      <c r="C77" s="49">
        <v>35037</v>
      </c>
      <c r="D77" s="49">
        <v>3320</v>
      </c>
      <c r="E77" s="49">
        <v>2192</v>
      </c>
      <c r="F77" s="49">
        <v>4647</v>
      </c>
      <c r="G77" s="49">
        <v>3068</v>
      </c>
      <c r="H77" s="49">
        <v>133</v>
      </c>
      <c r="I77" s="49">
        <v>5783</v>
      </c>
      <c r="J77" s="49">
        <v>1117</v>
      </c>
      <c r="K77" s="49">
        <v>2612</v>
      </c>
      <c r="L77" s="49">
        <v>3849</v>
      </c>
      <c r="M77" s="49">
        <v>34</v>
      </c>
      <c r="N77" s="49">
        <v>11</v>
      </c>
      <c r="O77" s="49">
        <v>1225</v>
      </c>
      <c r="P77" s="49">
        <v>245</v>
      </c>
      <c r="Q77" s="49">
        <v>65</v>
      </c>
      <c r="R77" s="49">
        <v>10</v>
      </c>
      <c r="S77" s="49">
        <v>673</v>
      </c>
      <c r="T77" s="49">
        <v>270</v>
      </c>
      <c r="U77" s="49">
        <v>17</v>
      </c>
      <c r="V77" s="49">
        <v>482</v>
      </c>
      <c r="W77" s="49">
        <v>39</v>
      </c>
      <c r="X77" s="49">
        <v>0</v>
      </c>
      <c r="Y77" s="49">
        <v>76</v>
      </c>
      <c r="Z77" s="49">
        <v>46</v>
      </c>
      <c r="AA77" s="49">
        <v>829</v>
      </c>
      <c r="AB77" s="49">
        <v>43</v>
      </c>
      <c r="AC77" s="49">
        <v>166</v>
      </c>
      <c r="AD77" s="49">
        <v>1907</v>
      </c>
      <c r="AE77" s="49">
        <v>173</v>
      </c>
      <c r="AF77" s="49">
        <v>987</v>
      </c>
      <c r="AG77" s="49">
        <v>682</v>
      </c>
      <c r="AH77" s="49">
        <v>12</v>
      </c>
      <c r="AI77" s="49">
        <v>226</v>
      </c>
      <c r="AJ77" s="49">
        <v>98</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45</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46</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47</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48</v>
      </c>
      <c r="B83" s="9" t="s">
        <v>152</v>
      </c>
      <c r="C83" s="11">
        <v>2</v>
      </c>
      <c r="D83" s="11">
        <v>2</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49</v>
      </c>
      <c r="B84" s="9" t="s">
        <v>153</v>
      </c>
      <c r="C84" s="11">
        <v>7</v>
      </c>
      <c r="D84" s="11">
        <v>7</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9</v>
      </c>
      <c r="D85" s="14">
        <v>9</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50</v>
      </c>
      <c r="B87" s="9" t="s">
        <v>77</v>
      </c>
      <c r="C87" s="11">
        <v>468</v>
      </c>
      <c r="D87" s="11">
        <v>37</v>
      </c>
      <c r="E87" s="11">
        <v>24</v>
      </c>
      <c r="F87" s="11">
        <v>57</v>
      </c>
      <c r="G87" s="11">
        <v>51</v>
      </c>
      <c r="H87" s="11">
        <v>1</v>
      </c>
      <c r="I87" s="11">
        <v>85</v>
      </c>
      <c r="J87" s="11">
        <v>39</v>
      </c>
      <c r="K87" s="11">
        <v>24</v>
      </c>
      <c r="L87" s="11">
        <v>27</v>
      </c>
      <c r="M87" s="11">
        <v>0</v>
      </c>
      <c r="N87" s="11">
        <v>0</v>
      </c>
      <c r="O87" s="11">
        <v>10</v>
      </c>
      <c r="P87" s="11">
        <v>1</v>
      </c>
      <c r="Q87" s="11">
        <v>0</v>
      </c>
      <c r="R87" s="11">
        <v>0</v>
      </c>
      <c r="S87" s="11">
        <v>7</v>
      </c>
      <c r="T87" s="11">
        <v>0</v>
      </c>
      <c r="U87" s="11">
        <v>0</v>
      </c>
      <c r="V87" s="11">
        <v>16</v>
      </c>
      <c r="W87" s="11">
        <v>0</v>
      </c>
      <c r="X87" s="11">
        <v>0</v>
      </c>
      <c r="Y87" s="11">
        <v>0</v>
      </c>
      <c r="Z87" s="11">
        <v>0</v>
      </c>
      <c r="AA87" s="11">
        <v>19</v>
      </c>
      <c r="AB87" s="11">
        <v>0</v>
      </c>
      <c r="AC87" s="11">
        <v>0</v>
      </c>
      <c r="AD87" s="11">
        <v>34</v>
      </c>
      <c r="AE87" s="11">
        <v>7</v>
      </c>
      <c r="AF87" s="11">
        <v>13</v>
      </c>
      <c r="AG87" s="11">
        <v>13</v>
      </c>
      <c r="AH87" s="11">
        <v>0</v>
      </c>
      <c r="AI87" s="11">
        <v>3</v>
      </c>
      <c r="AJ87" s="11">
        <v>0</v>
      </c>
      <c r="AL87" s="35"/>
      <c r="AN87" s="36"/>
    </row>
    <row r="88" spans="1:40" ht="45" x14ac:dyDescent="0.25">
      <c r="A88" s="4">
        <v>51</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52</v>
      </c>
      <c r="B89" s="9" t="s">
        <v>18</v>
      </c>
      <c r="C89" s="11">
        <v>113</v>
      </c>
      <c r="D89" s="11">
        <v>12</v>
      </c>
      <c r="E89" s="11">
        <v>3</v>
      </c>
      <c r="F89" s="11">
        <v>14</v>
      </c>
      <c r="G89" s="11">
        <v>13</v>
      </c>
      <c r="H89" s="11">
        <v>0</v>
      </c>
      <c r="I89" s="11">
        <v>21</v>
      </c>
      <c r="J89" s="11">
        <v>11</v>
      </c>
      <c r="K89" s="11">
        <v>4</v>
      </c>
      <c r="L89" s="11">
        <v>2</v>
      </c>
      <c r="M89" s="11">
        <v>0</v>
      </c>
      <c r="N89" s="11">
        <v>0</v>
      </c>
      <c r="O89" s="11">
        <v>0</v>
      </c>
      <c r="P89" s="11">
        <v>0</v>
      </c>
      <c r="Q89" s="11">
        <v>0</v>
      </c>
      <c r="R89" s="11">
        <v>0</v>
      </c>
      <c r="S89" s="11">
        <v>4</v>
      </c>
      <c r="T89" s="11">
        <v>1</v>
      </c>
      <c r="U89" s="11">
        <v>0</v>
      </c>
      <c r="V89" s="11">
        <v>6</v>
      </c>
      <c r="W89" s="11">
        <v>0</v>
      </c>
      <c r="X89" s="11">
        <v>0</v>
      </c>
      <c r="Y89" s="11">
        <v>0</v>
      </c>
      <c r="Z89" s="11">
        <v>0</v>
      </c>
      <c r="AA89" s="11">
        <v>12</v>
      </c>
      <c r="AB89" s="11">
        <v>0</v>
      </c>
      <c r="AC89" s="11">
        <v>0</v>
      </c>
      <c r="AD89" s="11">
        <v>7</v>
      </c>
      <c r="AE89" s="11">
        <v>1</v>
      </c>
      <c r="AF89" s="11">
        <v>0</v>
      </c>
      <c r="AG89" s="11">
        <v>1</v>
      </c>
      <c r="AH89" s="11">
        <v>0</v>
      </c>
      <c r="AI89" s="11">
        <v>1</v>
      </c>
      <c r="AJ89" s="11">
        <v>0</v>
      </c>
      <c r="AL89" s="35"/>
      <c r="AN89" s="36"/>
    </row>
    <row r="90" spans="1:40" ht="45" x14ac:dyDescent="0.25">
      <c r="A90" s="4">
        <v>53</v>
      </c>
      <c r="B90" s="9" t="s">
        <v>217</v>
      </c>
      <c r="C90" s="11">
        <v>856</v>
      </c>
      <c r="D90" s="11">
        <v>83</v>
      </c>
      <c r="E90" s="11">
        <v>73</v>
      </c>
      <c r="F90" s="11">
        <v>79</v>
      </c>
      <c r="G90" s="11">
        <v>72</v>
      </c>
      <c r="H90" s="11">
        <v>1</v>
      </c>
      <c r="I90" s="11">
        <v>127</v>
      </c>
      <c r="J90" s="11">
        <v>90</v>
      </c>
      <c r="K90" s="11">
        <v>50</v>
      </c>
      <c r="L90" s="11">
        <v>111</v>
      </c>
      <c r="M90" s="11">
        <v>16</v>
      </c>
      <c r="N90" s="11">
        <v>0</v>
      </c>
      <c r="O90" s="11">
        <v>2</v>
      </c>
      <c r="P90" s="11">
        <v>3</v>
      </c>
      <c r="Q90" s="11">
        <v>0</v>
      </c>
      <c r="R90" s="11">
        <v>0</v>
      </c>
      <c r="S90" s="11">
        <v>13</v>
      </c>
      <c r="T90" s="11">
        <v>3</v>
      </c>
      <c r="U90" s="11">
        <v>0</v>
      </c>
      <c r="V90" s="11">
        <v>26</v>
      </c>
      <c r="W90" s="11">
        <v>4</v>
      </c>
      <c r="X90" s="11">
        <v>0</v>
      </c>
      <c r="Y90" s="11">
        <v>0</v>
      </c>
      <c r="Z90" s="11">
        <v>0</v>
      </c>
      <c r="AA90" s="11">
        <v>27</v>
      </c>
      <c r="AB90" s="11">
        <v>1</v>
      </c>
      <c r="AC90" s="11">
        <v>1</v>
      </c>
      <c r="AD90" s="11">
        <v>37</v>
      </c>
      <c r="AE90" s="11">
        <v>2</v>
      </c>
      <c r="AF90" s="11">
        <v>13</v>
      </c>
      <c r="AG90" s="11">
        <v>14</v>
      </c>
      <c r="AH90" s="11">
        <v>0</v>
      </c>
      <c r="AI90" s="11">
        <v>8</v>
      </c>
      <c r="AJ90" s="11">
        <v>0</v>
      </c>
      <c r="AL90" s="35"/>
      <c r="AN90" s="36"/>
    </row>
    <row r="91" spans="1:40" x14ac:dyDescent="0.25">
      <c r="A91" s="4">
        <v>54</v>
      </c>
      <c r="B91" s="9" t="s">
        <v>240</v>
      </c>
      <c r="C91" s="11">
        <v>246</v>
      </c>
      <c r="D91" s="11">
        <v>32</v>
      </c>
      <c r="E91" s="11">
        <v>7</v>
      </c>
      <c r="F91" s="11">
        <v>21</v>
      </c>
      <c r="G91" s="11">
        <v>33</v>
      </c>
      <c r="H91" s="11">
        <v>2</v>
      </c>
      <c r="I91" s="11">
        <v>47</v>
      </c>
      <c r="J91" s="11">
        <v>28</v>
      </c>
      <c r="K91" s="11">
        <v>12</v>
      </c>
      <c r="L91" s="11">
        <v>11</v>
      </c>
      <c r="M91" s="11">
        <v>0</v>
      </c>
      <c r="N91" s="11">
        <v>0</v>
      </c>
      <c r="O91" s="11">
        <v>4</v>
      </c>
      <c r="P91" s="11">
        <v>2</v>
      </c>
      <c r="Q91" s="11">
        <v>0</v>
      </c>
      <c r="R91" s="11">
        <v>0</v>
      </c>
      <c r="S91" s="11">
        <v>4</v>
      </c>
      <c r="T91" s="11">
        <v>1</v>
      </c>
      <c r="U91" s="11">
        <v>0</v>
      </c>
      <c r="V91" s="11">
        <v>10</v>
      </c>
      <c r="W91" s="11">
        <v>0</v>
      </c>
      <c r="X91" s="11">
        <v>0</v>
      </c>
      <c r="Y91" s="11">
        <v>0</v>
      </c>
      <c r="Z91" s="11">
        <v>0</v>
      </c>
      <c r="AA91" s="11">
        <v>16</v>
      </c>
      <c r="AB91" s="11">
        <v>0</v>
      </c>
      <c r="AC91" s="11">
        <v>0</v>
      </c>
      <c r="AD91" s="11">
        <v>6</v>
      </c>
      <c r="AE91" s="11">
        <v>0</v>
      </c>
      <c r="AF91" s="11">
        <v>6</v>
      </c>
      <c r="AG91" s="11">
        <v>3</v>
      </c>
      <c r="AH91" s="11">
        <v>0</v>
      </c>
      <c r="AI91" s="11">
        <v>1</v>
      </c>
      <c r="AJ91" s="11">
        <v>0</v>
      </c>
      <c r="AL91" s="35"/>
      <c r="AN91" s="36"/>
    </row>
    <row r="92" spans="1:40" ht="45" x14ac:dyDescent="0.25">
      <c r="A92" s="4">
        <v>55</v>
      </c>
      <c r="B92" s="9" t="s">
        <v>8</v>
      </c>
      <c r="C92" s="11">
        <v>1</v>
      </c>
      <c r="D92" s="11">
        <v>0</v>
      </c>
      <c r="E92" s="11">
        <v>0</v>
      </c>
      <c r="F92" s="11">
        <v>0</v>
      </c>
      <c r="G92" s="11">
        <v>0</v>
      </c>
      <c r="H92" s="11">
        <v>0</v>
      </c>
      <c r="I92" s="11">
        <v>1</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56</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57</v>
      </c>
      <c r="B94" s="9" t="s">
        <v>73</v>
      </c>
      <c r="C94" s="11">
        <v>1915</v>
      </c>
      <c r="D94" s="11">
        <v>153</v>
      </c>
      <c r="E94" s="11">
        <v>206</v>
      </c>
      <c r="F94" s="11">
        <v>47</v>
      </c>
      <c r="G94" s="11">
        <v>67</v>
      </c>
      <c r="H94" s="11">
        <v>7</v>
      </c>
      <c r="I94" s="11">
        <v>259</v>
      </c>
      <c r="J94" s="11">
        <v>116</v>
      </c>
      <c r="K94" s="11">
        <v>58</v>
      </c>
      <c r="L94" s="11">
        <v>147</v>
      </c>
      <c r="M94" s="11">
        <v>18</v>
      </c>
      <c r="N94" s="11">
        <v>0</v>
      </c>
      <c r="O94" s="11">
        <v>13</v>
      </c>
      <c r="P94" s="11">
        <v>34</v>
      </c>
      <c r="Q94" s="11">
        <v>9</v>
      </c>
      <c r="R94" s="11">
        <v>0</v>
      </c>
      <c r="S94" s="11">
        <v>256</v>
      </c>
      <c r="T94" s="11">
        <v>6</v>
      </c>
      <c r="U94" s="11">
        <v>6</v>
      </c>
      <c r="V94" s="11">
        <v>169</v>
      </c>
      <c r="W94" s="11">
        <v>0</v>
      </c>
      <c r="X94" s="11">
        <v>0</v>
      </c>
      <c r="Y94" s="11">
        <v>0</v>
      </c>
      <c r="Z94" s="11">
        <v>0</v>
      </c>
      <c r="AA94" s="11">
        <v>110</v>
      </c>
      <c r="AB94" s="11">
        <v>6</v>
      </c>
      <c r="AC94" s="11">
        <v>0</v>
      </c>
      <c r="AD94" s="11">
        <v>131</v>
      </c>
      <c r="AE94" s="11">
        <v>12</v>
      </c>
      <c r="AF94" s="11">
        <v>25</v>
      </c>
      <c r="AG94" s="11">
        <v>48</v>
      </c>
      <c r="AH94" s="11">
        <v>0</v>
      </c>
      <c r="AI94" s="11">
        <v>12</v>
      </c>
      <c r="AJ94" s="11">
        <v>0</v>
      </c>
      <c r="AL94" s="35"/>
      <c r="AN94" s="36"/>
    </row>
    <row r="95" spans="1:40" ht="60" x14ac:dyDescent="0.25">
      <c r="A95" s="4">
        <v>58</v>
      </c>
      <c r="B95" s="9" t="s">
        <v>71</v>
      </c>
      <c r="C95" s="11">
        <v>1</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1</v>
      </c>
      <c r="AB95" s="11">
        <v>0</v>
      </c>
      <c r="AC95" s="11">
        <v>0</v>
      </c>
      <c r="AD95" s="11">
        <v>0</v>
      </c>
      <c r="AE95" s="11">
        <v>0</v>
      </c>
      <c r="AF95" s="11">
        <v>0</v>
      </c>
      <c r="AG95" s="11">
        <v>0</v>
      </c>
      <c r="AH95" s="11">
        <v>0</v>
      </c>
      <c r="AI95" s="11">
        <v>0</v>
      </c>
      <c r="AJ95" s="11">
        <v>0</v>
      </c>
      <c r="AL95" s="35"/>
      <c r="AN95" s="36"/>
    </row>
    <row r="96" spans="1:40" ht="30" x14ac:dyDescent="0.25">
      <c r="A96" s="4">
        <v>59</v>
      </c>
      <c r="B96" s="9" t="s">
        <v>76</v>
      </c>
      <c r="C96" s="11">
        <v>58</v>
      </c>
      <c r="D96" s="11">
        <v>48</v>
      </c>
      <c r="E96" s="11">
        <v>5</v>
      </c>
      <c r="F96" s="11">
        <v>0</v>
      </c>
      <c r="G96" s="11">
        <v>0</v>
      </c>
      <c r="H96" s="11">
        <v>0</v>
      </c>
      <c r="I96" s="11">
        <v>0</v>
      </c>
      <c r="J96" s="11">
        <v>0</v>
      </c>
      <c r="K96" s="11">
        <v>0</v>
      </c>
      <c r="L96" s="11">
        <v>1</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4</v>
      </c>
      <c r="AG96" s="11">
        <v>0</v>
      </c>
      <c r="AH96" s="11">
        <v>0</v>
      </c>
      <c r="AI96" s="11">
        <v>0</v>
      </c>
      <c r="AJ96" s="11">
        <v>0</v>
      </c>
      <c r="AL96" s="35"/>
      <c r="AN96" s="36"/>
    </row>
    <row r="97" spans="1:40" ht="30" x14ac:dyDescent="0.25">
      <c r="A97" s="4">
        <v>60</v>
      </c>
      <c r="B97" s="9" t="s">
        <v>74</v>
      </c>
      <c r="C97" s="11">
        <v>911</v>
      </c>
      <c r="D97" s="11">
        <v>138</v>
      </c>
      <c r="E97" s="11">
        <v>41</v>
      </c>
      <c r="F97" s="11">
        <v>87</v>
      </c>
      <c r="G97" s="11">
        <v>89</v>
      </c>
      <c r="H97" s="11">
        <v>3</v>
      </c>
      <c r="I97" s="11">
        <v>121</v>
      </c>
      <c r="J97" s="11">
        <v>86</v>
      </c>
      <c r="K97" s="11">
        <v>30</v>
      </c>
      <c r="L97" s="11">
        <v>110</v>
      </c>
      <c r="M97" s="11">
        <v>2</v>
      </c>
      <c r="N97" s="11">
        <v>0</v>
      </c>
      <c r="O97" s="11">
        <v>32</v>
      </c>
      <c r="P97" s="11">
        <v>7</v>
      </c>
      <c r="Q97" s="11">
        <v>0</v>
      </c>
      <c r="R97" s="11">
        <v>0</v>
      </c>
      <c r="S97" s="11">
        <v>10</v>
      </c>
      <c r="T97" s="11">
        <v>10</v>
      </c>
      <c r="U97" s="11">
        <v>0</v>
      </c>
      <c r="V97" s="11">
        <v>22</v>
      </c>
      <c r="W97" s="11">
        <v>0</v>
      </c>
      <c r="X97" s="11">
        <v>0</v>
      </c>
      <c r="Y97" s="11">
        <v>0</v>
      </c>
      <c r="Z97" s="11">
        <v>0</v>
      </c>
      <c r="AA97" s="11">
        <v>12</v>
      </c>
      <c r="AB97" s="11">
        <v>0</v>
      </c>
      <c r="AC97" s="11">
        <v>0</v>
      </c>
      <c r="AD97" s="11">
        <v>46</v>
      </c>
      <c r="AE97" s="11">
        <v>8</v>
      </c>
      <c r="AF97" s="11">
        <v>35</v>
      </c>
      <c r="AG97" s="11">
        <v>18</v>
      </c>
      <c r="AH97" s="11">
        <v>0</v>
      </c>
      <c r="AI97" s="11">
        <v>4</v>
      </c>
      <c r="AJ97" s="11">
        <v>0</v>
      </c>
      <c r="AL97" s="35"/>
      <c r="AN97" s="36"/>
    </row>
    <row r="98" spans="1:40" x14ac:dyDescent="0.25">
      <c r="A98" s="4">
        <v>61</v>
      </c>
      <c r="B98" s="9" t="s">
        <v>72</v>
      </c>
      <c r="C98" s="11">
        <v>194</v>
      </c>
      <c r="D98" s="11">
        <v>35</v>
      </c>
      <c r="E98" s="11">
        <v>8</v>
      </c>
      <c r="F98" s="11">
        <v>15</v>
      </c>
      <c r="G98" s="11">
        <v>23</v>
      </c>
      <c r="H98" s="11">
        <v>0</v>
      </c>
      <c r="I98" s="11">
        <v>39</v>
      </c>
      <c r="J98" s="11">
        <v>7</v>
      </c>
      <c r="K98" s="11">
        <v>4</v>
      </c>
      <c r="L98" s="11">
        <v>18</v>
      </c>
      <c r="M98" s="11">
        <v>0</v>
      </c>
      <c r="N98" s="11">
        <v>0</v>
      </c>
      <c r="O98" s="11">
        <v>5</v>
      </c>
      <c r="P98" s="11">
        <v>0</v>
      </c>
      <c r="Q98" s="11">
        <v>0</v>
      </c>
      <c r="R98" s="11">
        <v>0</v>
      </c>
      <c r="S98" s="11">
        <v>6</v>
      </c>
      <c r="T98" s="11">
        <v>0</v>
      </c>
      <c r="U98" s="11">
        <v>0</v>
      </c>
      <c r="V98" s="11">
        <v>4</v>
      </c>
      <c r="W98" s="11">
        <v>0</v>
      </c>
      <c r="X98" s="11">
        <v>0</v>
      </c>
      <c r="Y98" s="11">
        <v>0</v>
      </c>
      <c r="Z98" s="11">
        <v>0</v>
      </c>
      <c r="AA98" s="11">
        <v>6</v>
      </c>
      <c r="AB98" s="11">
        <v>0</v>
      </c>
      <c r="AC98" s="11">
        <v>0</v>
      </c>
      <c r="AD98" s="11">
        <v>8</v>
      </c>
      <c r="AE98" s="11">
        <v>1</v>
      </c>
      <c r="AF98" s="11">
        <v>5</v>
      </c>
      <c r="AG98" s="11">
        <v>7</v>
      </c>
      <c r="AH98" s="11">
        <v>0</v>
      </c>
      <c r="AI98" s="11">
        <v>3</v>
      </c>
      <c r="AJ98" s="11">
        <v>0</v>
      </c>
      <c r="AL98" s="35"/>
      <c r="AN98" s="36"/>
    </row>
    <row r="99" spans="1:40" ht="30" x14ac:dyDescent="0.25">
      <c r="A99" s="4">
        <v>62</v>
      </c>
      <c r="B99" s="9" t="s">
        <v>127</v>
      </c>
      <c r="C99" s="11">
        <v>258</v>
      </c>
      <c r="D99" s="11">
        <v>22</v>
      </c>
      <c r="E99" s="11">
        <v>34</v>
      </c>
      <c r="F99" s="11">
        <v>5</v>
      </c>
      <c r="G99" s="11">
        <v>4</v>
      </c>
      <c r="H99" s="11">
        <v>0</v>
      </c>
      <c r="I99" s="11">
        <v>92</v>
      </c>
      <c r="J99" s="11">
        <v>26</v>
      </c>
      <c r="K99" s="11">
        <v>15</v>
      </c>
      <c r="L99" s="11">
        <v>18</v>
      </c>
      <c r="M99" s="11">
        <v>0</v>
      </c>
      <c r="N99" s="11">
        <v>0</v>
      </c>
      <c r="O99" s="11">
        <v>0</v>
      </c>
      <c r="P99" s="11">
        <v>0</v>
      </c>
      <c r="Q99" s="11">
        <v>0</v>
      </c>
      <c r="R99" s="11">
        <v>0</v>
      </c>
      <c r="S99" s="11">
        <v>6</v>
      </c>
      <c r="T99" s="11">
        <v>0</v>
      </c>
      <c r="U99" s="11">
        <v>0</v>
      </c>
      <c r="V99" s="11">
        <v>14</v>
      </c>
      <c r="W99" s="11">
        <v>0</v>
      </c>
      <c r="X99" s="11">
        <v>0</v>
      </c>
      <c r="Y99" s="11">
        <v>0</v>
      </c>
      <c r="Z99" s="11">
        <v>0</v>
      </c>
      <c r="AA99" s="11">
        <v>1</v>
      </c>
      <c r="AB99" s="11">
        <v>0</v>
      </c>
      <c r="AC99" s="11">
        <v>0</v>
      </c>
      <c r="AD99" s="11">
        <v>16</v>
      </c>
      <c r="AE99" s="11">
        <v>0</v>
      </c>
      <c r="AF99" s="11">
        <v>2</v>
      </c>
      <c r="AG99" s="11">
        <v>3</v>
      </c>
      <c r="AH99" s="11">
        <v>0</v>
      </c>
      <c r="AI99" s="11">
        <v>0</v>
      </c>
      <c r="AJ99" s="11">
        <v>0</v>
      </c>
      <c r="AL99" s="35"/>
      <c r="AN99" s="36"/>
    </row>
    <row r="100" spans="1:40" x14ac:dyDescent="0.25">
      <c r="A100" s="4">
        <v>63</v>
      </c>
      <c r="B100" s="9" t="s">
        <v>94</v>
      </c>
      <c r="C100" s="11">
        <v>0</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64</v>
      </c>
      <c r="B101" s="9" t="s">
        <v>95</v>
      </c>
      <c r="C101" s="11">
        <v>333</v>
      </c>
      <c r="D101" s="11">
        <v>56</v>
      </c>
      <c r="E101" s="11">
        <v>23</v>
      </c>
      <c r="F101" s="11">
        <v>37</v>
      </c>
      <c r="G101" s="11">
        <v>26</v>
      </c>
      <c r="H101" s="11">
        <v>2</v>
      </c>
      <c r="I101" s="11">
        <v>58</v>
      </c>
      <c r="J101" s="11">
        <v>12</v>
      </c>
      <c r="K101" s="11">
        <v>15</v>
      </c>
      <c r="L101" s="11">
        <v>30</v>
      </c>
      <c r="M101" s="11">
        <v>0</v>
      </c>
      <c r="N101" s="11">
        <v>0</v>
      </c>
      <c r="O101" s="11">
        <v>9</v>
      </c>
      <c r="P101" s="11">
        <v>5</v>
      </c>
      <c r="Q101" s="11">
        <v>0</v>
      </c>
      <c r="R101" s="11">
        <v>0</v>
      </c>
      <c r="S101" s="11">
        <v>2</v>
      </c>
      <c r="T101" s="11">
        <v>1</v>
      </c>
      <c r="U101" s="11">
        <v>0</v>
      </c>
      <c r="V101" s="11">
        <v>2</v>
      </c>
      <c r="W101" s="11">
        <v>0</v>
      </c>
      <c r="X101" s="11">
        <v>0</v>
      </c>
      <c r="Y101" s="11">
        <v>0</v>
      </c>
      <c r="Z101" s="11">
        <v>0</v>
      </c>
      <c r="AA101" s="11">
        <v>3</v>
      </c>
      <c r="AB101" s="11">
        <v>0</v>
      </c>
      <c r="AC101" s="11">
        <v>0</v>
      </c>
      <c r="AD101" s="11">
        <v>23</v>
      </c>
      <c r="AE101" s="11">
        <v>7</v>
      </c>
      <c r="AF101" s="11">
        <v>9</v>
      </c>
      <c r="AG101" s="11">
        <v>11</v>
      </c>
      <c r="AH101" s="11">
        <v>0</v>
      </c>
      <c r="AI101" s="11">
        <v>2</v>
      </c>
      <c r="AJ101" s="11">
        <v>0</v>
      </c>
      <c r="AL101" s="35"/>
      <c r="AN101" s="36"/>
    </row>
    <row r="102" spans="1:40" ht="45" x14ac:dyDescent="0.25">
      <c r="A102" s="4">
        <v>65</v>
      </c>
      <c r="B102" s="9" t="s">
        <v>9</v>
      </c>
      <c r="C102" s="11">
        <v>4</v>
      </c>
      <c r="D102" s="11">
        <v>0</v>
      </c>
      <c r="E102" s="11">
        <v>1</v>
      </c>
      <c r="F102" s="11">
        <v>0</v>
      </c>
      <c r="G102" s="11">
        <v>0</v>
      </c>
      <c r="H102" s="11">
        <v>0</v>
      </c>
      <c r="I102" s="11">
        <v>0</v>
      </c>
      <c r="J102" s="11">
        <v>0</v>
      </c>
      <c r="K102" s="11">
        <v>1</v>
      </c>
      <c r="L102" s="11">
        <v>2</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L102" s="35"/>
      <c r="AN102" s="36"/>
    </row>
    <row r="103" spans="1:40" ht="90" x14ac:dyDescent="0.25">
      <c r="A103" s="4">
        <v>66</v>
      </c>
      <c r="B103" s="9" t="s">
        <v>96</v>
      </c>
      <c r="C103" s="11">
        <v>2</v>
      </c>
      <c r="D103" s="11">
        <v>0</v>
      </c>
      <c r="E103" s="11">
        <v>0</v>
      </c>
      <c r="F103" s="11">
        <v>0</v>
      </c>
      <c r="G103" s="11">
        <v>0</v>
      </c>
      <c r="H103" s="11">
        <v>0</v>
      </c>
      <c r="I103" s="11">
        <v>0</v>
      </c>
      <c r="J103" s="11">
        <v>2</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67</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68</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69</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70</v>
      </c>
      <c r="B107" s="9" t="s">
        <v>99</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71</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72</v>
      </c>
      <c r="B109" s="9" t="s">
        <v>48</v>
      </c>
      <c r="C109" s="11">
        <v>91</v>
      </c>
      <c r="D109" s="11">
        <v>47</v>
      </c>
      <c r="E109" s="11">
        <v>0</v>
      </c>
      <c r="F109" s="11">
        <v>4</v>
      </c>
      <c r="G109" s="11">
        <v>10</v>
      </c>
      <c r="H109" s="11">
        <v>0</v>
      </c>
      <c r="I109" s="11">
        <v>2</v>
      </c>
      <c r="J109" s="11">
        <v>3</v>
      </c>
      <c r="K109" s="11">
        <v>0</v>
      </c>
      <c r="L109" s="11">
        <v>12</v>
      </c>
      <c r="M109" s="11">
        <v>2</v>
      </c>
      <c r="N109" s="11">
        <v>0</v>
      </c>
      <c r="O109" s="11">
        <v>2</v>
      </c>
      <c r="P109" s="11">
        <v>0</v>
      </c>
      <c r="Q109" s="11">
        <v>0</v>
      </c>
      <c r="R109" s="11">
        <v>0</v>
      </c>
      <c r="S109" s="11">
        <v>0</v>
      </c>
      <c r="T109" s="11">
        <v>0</v>
      </c>
      <c r="U109" s="11">
        <v>0</v>
      </c>
      <c r="V109" s="11">
        <v>1</v>
      </c>
      <c r="W109" s="11">
        <v>0</v>
      </c>
      <c r="X109" s="11">
        <v>0</v>
      </c>
      <c r="Y109" s="11">
        <v>0</v>
      </c>
      <c r="Z109" s="11">
        <v>0</v>
      </c>
      <c r="AA109" s="11">
        <v>1</v>
      </c>
      <c r="AB109" s="11">
        <v>0</v>
      </c>
      <c r="AC109" s="11">
        <v>0</v>
      </c>
      <c r="AD109" s="11">
        <v>0</v>
      </c>
      <c r="AE109" s="11">
        <v>0</v>
      </c>
      <c r="AF109" s="11">
        <v>4</v>
      </c>
      <c r="AG109" s="11">
        <v>3</v>
      </c>
      <c r="AH109" s="11">
        <v>0</v>
      </c>
      <c r="AI109" s="11">
        <v>0</v>
      </c>
      <c r="AJ109" s="11">
        <v>0</v>
      </c>
      <c r="AL109" s="35"/>
      <c r="AN109" s="36"/>
    </row>
    <row r="110" spans="1:40" x14ac:dyDescent="0.25">
      <c r="A110" s="4">
        <v>73</v>
      </c>
      <c r="B110" s="9" t="s">
        <v>101</v>
      </c>
      <c r="C110" s="11">
        <v>24</v>
      </c>
      <c r="D110" s="11">
        <v>1</v>
      </c>
      <c r="E110" s="11">
        <v>0</v>
      </c>
      <c r="F110" s="11">
        <v>1</v>
      </c>
      <c r="G110" s="11">
        <v>0</v>
      </c>
      <c r="H110" s="11">
        <v>0</v>
      </c>
      <c r="I110" s="11">
        <v>3</v>
      </c>
      <c r="J110" s="11">
        <v>1</v>
      </c>
      <c r="K110" s="11">
        <v>1</v>
      </c>
      <c r="L110" s="11">
        <v>3</v>
      </c>
      <c r="M110" s="11">
        <v>0</v>
      </c>
      <c r="N110" s="11">
        <v>0</v>
      </c>
      <c r="O110" s="11">
        <v>0</v>
      </c>
      <c r="P110" s="11">
        <v>1</v>
      </c>
      <c r="Q110" s="11">
        <v>0</v>
      </c>
      <c r="R110" s="11">
        <v>0</v>
      </c>
      <c r="S110" s="11">
        <v>1</v>
      </c>
      <c r="T110" s="11">
        <v>0</v>
      </c>
      <c r="U110" s="11">
        <v>0</v>
      </c>
      <c r="V110" s="11">
        <v>1</v>
      </c>
      <c r="W110" s="11">
        <v>0</v>
      </c>
      <c r="X110" s="11">
        <v>0</v>
      </c>
      <c r="Y110" s="11">
        <v>0</v>
      </c>
      <c r="Z110" s="11">
        <v>0</v>
      </c>
      <c r="AA110" s="11">
        <v>2</v>
      </c>
      <c r="AB110" s="11">
        <v>0</v>
      </c>
      <c r="AC110" s="11">
        <v>0</v>
      </c>
      <c r="AD110" s="11">
        <v>7</v>
      </c>
      <c r="AE110" s="11">
        <v>0</v>
      </c>
      <c r="AF110" s="11">
        <v>1</v>
      </c>
      <c r="AG110" s="11">
        <v>1</v>
      </c>
      <c r="AH110" s="11">
        <v>0</v>
      </c>
      <c r="AI110" s="11">
        <v>0</v>
      </c>
      <c r="AJ110" s="11">
        <v>0</v>
      </c>
      <c r="AL110" s="35"/>
      <c r="AN110" s="36"/>
    </row>
    <row r="111" spans="1:40" ht="30" x14ac:dyDescent="0.25">
      <c r="A111" s="4">
        <v>74</v>
      </c>
      <c r="B111" s="9" t="s">
        <v>82</v>
      </c>
      <c r="C111" s="11">
        <v>1370</v>
      </c>
      <c r="D111" s="11">
        <v>176</v>
      </c>
      <c r="E111" s="11">
        <v>85</v>
      </c>
      <c r="F111" s="11">
        <v>114</v>
      </c>
      <c r="G111" s="11">
        <v>131</v>
      </c>
      <c r="H111" s="11">
        <v>7</v>
      </c>
      <c r="I111" s="11">
        <v>230</v>
      </c>
      <c r="J111" s="11">
        <v>153</v>
      </c>
      <c r="K111" s="11">
        <v>55</v>
      </c>
      <c r="L111" s="11">
        <v>113</v>
      </c>
      <c r="M111" s="11">
        <v>1</v>
      </c>
      <c r="N111" s="11">
        <v>0</v>
      </c>
      <c r="O111" s="11">
        <v>26</v>
      </c>
      <c r="P111" s="11">
        <v>13</v>
      </c>
      <c r="Q111" s="11">
        <v>1</v>
      </c>
      <c r="R111" s="11">
        <v>0</v>
      </c>
      <c r="S111" s="11">
        <v>17</v>
      </c>
      <c r="T111" s="11">
        <v>14</v>
      </c>
      <c r="U111" s="11">
        <v>0</v>
      </c>
      <c r="V111" s="11">
        <v>42</v>
      </c>
      <c r="W111" s="11">
        <v>0</v>
      </c>
      <c r="X111" s="11">
        <v>0</v>
      </c>
      <c r="Y111" s="11">
        <v>0</v>
      </c>
      <c r="Z111" s="11">
        <v>0</v>
      </c>
      <c r="AA111" s="11">
        <v>39</v>
      </c>
      <c r="AB111" s="11">
        <v>0</v>
      </c>
      <c r="AC111" s="11">
        <v>0</v>
      </c>
      <c r="AD111" s="11">
        <v>67</v>
      </c>
      <c r="AE111" s="11">
        <v>22</v>
      </c>
      <c r="AF111" s="11">
        <v>26</v>
      </c>
      <c r="AG111" s="11">
        <v>28</v>
      </c>
      <c r="AH111" s="11">
        <v>0</v>
      </c>
      <c r="AI111" s="11">
        <v>10</v>
      </c>
      <c r="AJ111" s="11">
        <v>0</v>
      </c>
      <c r="AL111" s="35"/>
      <c r="AN111" s="36"/>
    </row>
    <row r="112" spans="1:40" ht="30" x14ac:dyDescent="0.25">
      <c r="A112" s="4">
        <v>75</v>
      </c>
      <c r="B112" s="9" t="s">
        <v>241</v>
      </c>
      <c r="C112" s="11">
        <v>192</v>
      </c>
      <c r="D112" s="11">
        <v>8</v>
      </c>
      <c r="E112" s="11">
        <v>8</v>
      </c>
      <c r="F112" s="11">
        <v>7</v>
      </c>
      <c r="G112" s="11">
        <v>24</v>
      </c>
      <c r="H112" s="11">
        <v>0</v>
      </c>
      <c r="I112" s="11">
        <v>39</v>
      </c>
      <c r="J112" s="11">
        <v>15</v>
      </c>
      <c r="K112" s="11">
        <v>13</v>
      </c>
      <c r="L112" s="11">
        <v>18</v>
      </c>
      <c r="M112" s="11">
        <v>3</v>
      </c>
      <c r="N112" s="11">
        <v>0</v>
      </c>
      <c r="O112" s="11">
        <v>2</v>
      </c>
      <c r="P112" s="11">
        <v>3</v>
      </c>
      <c r="Q112" s="11">
        <v>0</v>
      </c>
      <c r="R112" s="11">
        <v>0</v>
      </c>
      <c r="S112" s="11">
        <v>6</v>
      </c>
      <c r="T112" s="11">
        <v>1</v>
      </c>
      <c r="U112" s="11">
        <v>0</v>
      </c>
      <c r="V112" s="11">
        <v>13</v>
      </c>
      <c r="W112" s="11">
        <v>0</v>
      </c>
      <c r="X112" s="11">
        <v>0</v>
      </c>
      <c r="Y112" s="11">
        <v>0</v>
      </c>
      <c r="Z112" s="11">
        <v>0</v>
      </c>
      <c r="AA112" s="11">
        <v>4</v>
      </c>
      <c r="AB112" s="11">
        <v>1</v>
      </c>
      <c r="AC112" s="11">
        <v>0</v>
      </c>
      <c r="AD112" s="11">
        <v>19</v>
      </c>
      <c r="AE112" s="11">
        <v>0</v>
      </c>
      <c r="AF112" s="11">
        <v>2</v>
      </c>
      <c r="AG112" s="11">
        <v>4</v>
      </c>
      <c r="AH112" s="11">
        <v>0</v>
      </c>
      <c r="AI112" s="11">
        <v>2</v>
      </c>
      <c r="AJ112" s="11">
        <v>0</v>
      </c>
      <c r="AL112" s="35"/>
      <c r="AN112" s="36"/>
    </row>
    <row r="113" spans="1:40" x14ac:dyDescent="0.25">
      <c r="A113" s="4">
        <v>76</v>
      </c>
      <c r="B113" s="9" t="s">
        <v>102</v>
      </c>
      <c r="C113" s="11">
        <v>405</v>
      </c>
      <c r="D113" s="11">
        <v>57</v>
      </c>
      <c r="E113" s="11">
        <v>9</v>
      </c>
      <c r="F113" s="11">
        <v>50</v>
      </c>
      <c r="G113" s="11">
        <v>45</v>
      </c>
      <c r="H113" s="11">
        <v>5</v>
      </c>
      <c r="I113" s="11">
        <v>87</v>
      </c>
      <c r="J113" s="11">
        <v>19</v>
      </c>
      <c r="K113" s="11">
        <v>22</v>
      </c>
      <c r="L113" s="11">
        <v>28</v>
      </c>
      <c r="M113" s="11">
        <v>0</v>
      </c>
      <c r="N113" s="11">
        <v>0</v>
      </c>
      <c r="O113" s="11">
        <v>4</v>
      </c>
      <c r="P113" s="11">
        <v>6</v>
      </c>
      <c r="Q113" s="11">
        <v>0</v>
      </c>
      <c r="R113" s="11">
        <v>0</v>
      </c>
      <c r="S113" s="11">
        <v>3</v>
      </c>
      <c r="T113" s="11">
        <v>2</v>
      </c>
      <c r="U113" s="11">
        <v>0</v>
      </c>
      <c r="V113" s="11">
        <v>15</v>
      </c>
      <c r="W113" s="11">
        <v>0</v>
      </c>
      <c r="X113" s="11">
        <v>0</v>
      </c>
      <c r="Y113" s="11">
        <v>0</v>
      </c>
      <c r="Z113" s="11">
        <v>0</v>
      </c>
      <c r="AA113" s="11">
        <v>5</v>
      </c>
      <c r="AB113" s="11">
        <v>0</v>
      </c>
      <c r="AC113" s="11">
        <v>0</v>
      </c>
      <c r="AD113" s="11">
        <v>33</v>
      </c>
      <c r="AE113" s="11">
        <v>1</v>
      </c>
      <c r="AF113" s="11">
        <v>8</v>
      </c>
      <c r="AG113" s="11">
        <v>4</v>
      </c>
      <c r="AH113" s="11">
        <v>0</v>
      </c>
      <c r="AI113" s="11">
        <v>2</v>
      </c>
      <c r="AJ113" s="11">
        <v>0</v>
      </c>
      <c r="AL113" s="35"/>
      <c r="AN113" s="36"/>
    </row>
    <row r="114" spans="1:40" ht="30" x14ac:dyDescent="0.25">
      <c r="A114" s="4">
        <v>77</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78</v>
      </c>
      <c r="B115" s="9" t="s">
        <v>104</v>
      </c>
      <c r="C115" s="11">
        <v>266</v>
      </c>
      <c r="D115" s="11">
        <v>28</v>
      </c>
      <c r="E115" s="11">
        <v>10</v>
      </c>
      <c r="F115" s="11">
        <v>42</v>
      </c>
      <c r="G115" s="11">
        <v>30</v>
      </c>
      <c r="H115" s="11">
        <v>3</v>
      </c>
      <c r="I115" s="11">
        <v>50</v>
      </c>
      <c r="J115" s="11">
        <v>15</v>
      </c>
      <c r="K115" s="11">
        <v>10</v>
      </c>
      <c r="L115" s="11">
        <v>17</v>
      </c>
      <c r="M115" s="11">
        <v>0</v>
      </c>
      <c r="N115" s="11">
        <v>0</v>
      </c>
      <c r="O115" s="11">
        <v>2</v>
      </c>
      <c r="P115" s="11">
        <v>0</v>
      </c>
      <c r="Q115" s="11">
        <v>0</v>
      </c>
      <c r="R115" s="11">
        <v>0</v>
      </c>
      <c r="S115" s="11">
        <v>8</v>
      </c>
      <c r="T115" s="11">
        <v>1</v>
      </c>
      <c r="U115" s="11">
        <v>0</v>
      </c>
      <c r="V115" s="11">
        <v>4</v>
      </c>
      <c r="W115" s="11">
        <v>10</v>
      </c>
      <c r="X115" s="11">
        <v>0</v>
      </c>
      <c r="Y115" s="11">
        <v>0</v>
      </c>
      <c r="Z115" s="11">
        <v>3</v>
      </c>
      <c r="AA115" s="11">
        <v>4</v>
      </c>
      <c r="AB115" s="11">
        <v>0</v>
      </c>
      <c r="AC115" s="11">
        <v>0</v>
      </c>
      <c r="AD115" s="11">
        <v>23</v>
      </c>
      <c r="AE115" s="11">
        <v>0</v>
      </c>
      <c r="AF115" s="11">
        <v>0</v>
      </c>
      <c r="AG115" s="11">
        <v>6</v>
      </c>
      <c r="AH115" s="11">
        <v>0</v>
      </c>
      <c r="AI115" s="11">
        <v>0</v>
      </c>
      <c r="AJ115" s="11">
        <v>0</v>
      </c>
      <c r="AL115" s="35"/>
      <c r="AN115" s="36"/>
    </row>
    <row r="116" spans="1:40" x14ac:dyDescent="0.25">
      <c r="A116" s="4">
        <v>79</v>
      </c>
      <c r="B116" s="9" t="s">
        <v>105</v>
      </c>
      <c r="C116" s="11">
        <v>92</v>
      </c>
      <c r="D116" s="11">
        <v>27</v>
      </c>
      <c r="E116" s="11">
        <v>2</v>
      </c>
      <c r="F116" s="11">
        <v>9</v>
      </c>
      <c r="G116" s="11">
        <v>3</v>
      </c>
      <c r="H116" s="11">
        <v>0</v>
      </c>
      <c r="I116" s="11">
        <v>18</v>
      </c>
      <c r="J116" s="11">
        <v>8</v>
      </c>
      <c r="K116" s="11">
        <v>2</v>
      </c>
      <c r="L116" s="11">
        <v>4</v>
      </c>
      <c r="M116" s="11">
        <v>0</v>
      </c>
      <c r="N116" s="11">
        <v>0</v>
      </c>
      <c r="O116" s="11">
        <v>1</v>
      </c>
      <c r="P116" s="11">
        <v>3</v>
      </c>
      <c r="Q116" s="11">
        <v>0</v>
      </c>
      <c r="R116" s="11">
        <v>0</v>
      </c>
      <c r="S116" s="11">
        <v>1</v>
      </c>
      <c r="T116" s="11">
        <v>1</v>
      </c>
      <c r="U116" s="11">
        <v>0</v>
      </c>
      <c r="V116" s="11">
        <v>0</v>
      </c>
      <c r="W116" s="11">
        <v>0</v>
      </c>
      <c r="X116" s="11">
        <v>0</v>
      </c>
      <c r="Y116" s="11">
        <v>0</v>
      </c>
      <c r="Z116" s="11">
        <v>0</v>
      </c>
      <c r="AA116" s="11">
        <v>8</v>
      </c>
      <c r="AB116" s="11">
        <v>0</v>
      </c>
      <c r="AC116" s="11">
        <v>0</v>
      </c>
      <c r="AD116" s="11">
        <v>2</v>
      </c>
      <c r="AE116" s="11">
        <v>0</v>
      </c>
      <c r="AF116" s="11">
        <v>0</v>
      </c>
      <c r="AG116" s="11">
        <v>3</v>
      </c>
      <c r="AH116" s="11">
        <v>0</v>
      </c>
      <c r="AI116" s="11">
        <v>0</v>
      </c>
      <c r="AJ116" s="11">
        <v>0</v>
      </c>
      <c r="AL116" s="35"/>
      <c r="AN116" s="36"/>
    </row>
    <row r="117" spans="1:40" ht="45" x14ac:dyDescent="0.25">
      <c r="A117" s="4">
        <v>80</v>
      </c>
      <c r="B117" s="9" t="s">
        <v>106</v>
      </c>
      <c r="C117" s="11">
        <v>4</v>
      </c>
      <c r="D117" s="11">
        <v>0</v>
      </c>
      <c r="E117" s="11">
        <v>0</v>
      </c>
      <c r="F117" s="11">
        <v>0</v>
      </c>
      <c r="G117" s="11">
        <v>0</v>
      </c>
      <c r="H117" s="11">
        <v>0</v>
      </c>
      <c r="I117" s="11">
        <v>1</v>
      </c>
      <c r="J117" s="11">
        <v>0</v>
      </c>
      <c r="K117" s="11">
        <v>2</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1</v>
      </c>
      <c r="AB117" s="11">
        <v>0</v>
      </c>
      <c r="AC117" s="11">
        <v>0</v>
      </c>
      <c r="AD117" s="11">
        <v>0</v>
      </c>
      <c r="AE117" s="11">
        <v>0</v>
      </c>
      <c r="AF117" s="11">
        <v>0</v>
      </c>
      <c r="AG117" s="11">
        <v>0</v>
      </c>
      <c r="AH117" s="11">
        <v>0</v>
      </c>
      <c r="AI117" s="11">
        <v>0</v>
      </c>
      <c r="AJ117" s="11">
        <v>0</v>
      </c>
      <c r="AL117" s="35"/>
      <c r="AN117" s="36"/>
    </row>
    <row r="118" spans="1:40" ht="60" x14ac:dyDescent="0.25">
      <c r="A118" s="4">
        <v>81</v>
      </c>
      <c r="B118" s="9" t="s">
        <v>107</v>
      </c>
      <c r="C118" s="11">
        <v>7</v>
      </c>
      <c r="D118" s="11">
        <v>6</v>
      </c>
      <c r="E118" s="11">
        <v>0</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1</v>
      </c>
      <c r="W118" s="11">
        <v>0</v>
      </c>
      <c r="X118" s="11">
        <v>0</v>
      </c>
      <c r="Y118" s="11">
        <v>0</v>
      </c>
      <c r="Z118" s="11">
        <v>0</v>
      </c>
      <c r="AA118" s="11">
        <v>0</v>
      </c>
      <c r="AB118" s="11">
        <v>0</v>
      </c>
      <c r="AC118" s="11">
        <v>0</v>
      </c>
      <c r="AD118" s="11">
        <v>0</v>
      </c>
      <c r="AE118" s="11">
        <v>0</v>
      </c>
      <c r="AF118" s="11">
        <v>0</v>
      </c>
      <c r="AG118" s="11">
        <v>0</v>
      </c>
      <c r="AH118" s="11">
        <v>0</v>
      </c>
      <c r="AI118" s="11">
        <v>0</v>
      </c>
      <c r="AJ118" s="11">
        <v>0</v>
      </c>
      <c r="AL118" s="35"/>
      <c r="AN118" s="36"/>
    </row>
    <row r="119" spans="1:40" ht="60" x14ac:dyDescent="0.25">
      <c r="A119" s="4">
        <v>82</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83</v>
      </c>
      <c r="B120" s="20" t="s">
        <v>242</v>
      </c>
      <c r="C120" s="11">
        <v>155</v>
      </c>
      <c r="D120" s="11">
        <v>25</v>
      </c>
      <c r="E120" s="11">
        <v>7</v>
      </c>
      <c r="F120" s="11">
        <v>17</v>
      </c>
      <c r="G120" s="11">
        <v>11</v>
      </c>
      <c r="H120" s="11">
        <v>0</v>
      </c>
      <c r="I120" s="11">
        <v>25</v>
      </c>
      <c r="J120" s="11">
        <v>17</v>
      </c>
      <c r="K120" s="11">
        <v>7</v>
      </c>
      <c r="L120" s="11">
        <v>7</v>
      </c>
      <c r="M120" s="11">
        <v>3</v>
      </c>
      <c r="N120" s="11">
        <v>0</v>
      </c>
      <c r="O120" s="11">
        <v>0</v>
      </c>
      <c r="P120" s="11">
        <v>0</v>
      </c>
      <c r="Q120" s="11">
        <v>0</v>
      </c>
      <c r="R120" s="11">
        <v>0</v>
      </c>
      <c r="S120" s="11">
        <v>5</v>
      </c>
      <c r="T120" s="11">
        <v>0</v>
      </c>
      <c r="U120" s="11">
        <v>0</v>
      </c>
      <c r="V120" s="11">
        <v>3</v>
      </c>
      <c r="W120" s="11">
        <v>0</v>
      </c>
      <c r="X120" s="11">
        <v>0</v>
      </c>
      <c r="Y120" s="11">
        <v>0</v>
      </c>
      <c r="Z120" s="11">
        <v>0</v>
      </c>
      <c r="AA120" s="11">
        <v>11</v>
      </c>
      <c r="AB120" s="11">
        <v>0</v>
      </c>
      <c r="AC120" s="11">
        <v>0</v>
      </c>
      <c r="AD120" s="11">
        <v>12</v>
      </c>
      <c r="AE120" s="11">
        <v>0</v>
      </c>
      <c r="AF120" s="11">
        <v>3</v>
      </c>
      <c r="AG120" s="11">
        <v>1</v>
      </c>
      <c r="AH120" s="11">
        <v>0</v>
      </c>
      <c r="AI120" s="11">
        <v>1</v>
      </c>
      <c r="AJ120" s="11">
        <v>0</v>
      </c>
      <c r="AL120" s="35"/>
      <c r="AN120" s="36"/>
    </row>
    <row r="121" spans="1:40" ht="138.75" customHeight="1" x14ac:dyDescent="0.25">
      <c r="A121" s="4">
        <v>84</v>
      </c>
      <c r="B121" s="20" t="s">
        <v>243</v>
      </c>
      <c r="C121" s="11">
        <v>31</v>
      </c>
      <c r="D121" s="11">
        <v>3</v>
      </c>
      <c r="E121" s="11">
        <v>3</v>
      </c>
      <c r="F121" s="11">
        <v>3</v>
      </c>
      <c r="G121" s="11">
        <v>7</v>
      </c>
      <c r="H121" s="11">
        <v>0</v>
      </c>
      <c r="I121" s="11">
        <v>1</v>
      </c>
      <c r="J121" s="11">
        <v>3</v>
      </c>
      <c r="K121" s="11">
        <v>3</v>
      </c>
      <c r="L121" s="11">
        <v>2</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4</v>
      </c>
      <c r="AE121" s="11">
        <v>2</v>
      </c>
      <c r="AF121" s="11">
        <v>0</v>
      </c>
      <c r="AG121" s="11">
        <v>0</v>
      </c>
      <c r="AH121" s="11">
        <v>0</v>
      </c>
      <c r="AI121" s="11">
        <v>0</v>
      </c>
      <c r="AJ121" s="11">
        <v>0</v>
      </c>
      <c r="AL121" s="35"/>
      <c r="AN121" s="36"/>
    </row>
    <row r="122" spans="1:40" x14ac:dyDescent="0.25">
      <c r="A122" s="4">
        <v>85</v>
      </c>
      <c r="B122" s="20" t="s">
        <v>157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86</v>
      </c>
      <c r="B123" s="20" t="s">
        <v>158</v>
      </c>
      <c r="C123" s="11">
        <v>9</v>
      </c>
      <c r="D123" s="11">
        <v>2</v>
      </c>
      <c r="E123" s="11">
        <v>0</v>
      </c>
      <c r="F123" s="11">
        <v>0</v>
      </c>
      <c r="G123" s="11">
        <v>0</v>
      </c>
      <c r="H123" s="11">
        <v>0</v>
      </c>
      <c r="I123" s="11">
        <v>2</v>
      </c>
      <c r="J123" s="11">
        <v>1</v>
      </c>
      <c r="K123" s="11">
        <v>0</v>
      </c>
      <c r="L123" s="11">
        <v>1</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2</v>
      </c>
      <c r="AE123" s="11">
        <v>0</v>
      </c>
      <c r="AF123" s="11">
        <v>0</v>
      </c>
      <c r="AG123" s="11">
        <v>1</v>
      </c>
      <c r="AH123" s="11">
        <v>0</v>
      </c>
      <c r="AI123" s="11">
        <v>0</v>
      </c>
      <c r="AJ123" s="11">
        <v>0</v>
      </c>
      <c r="AL123" s="35"/>
      <c r="AN123" s="36"/>
    </row>
    <row r="124" spans="1:40" ht="45" x14ac:dyDescent="0.25">
      <c r="A124" s="4">
        <v>87</v>
      </c>
      <c r="B124" s="20" t="s">
        <v>226</v>
      </c>
      <c r="C124" s="11">
        <v>5</v>
      </c>
      <c r="D124" s="11">
        <v>2</v>
      </c>
      <c r="E124" s="11">
        <v>0</v>
      </c>
      <c r="F124" s="11">
        <v>0</v>
      </c>
      <c r="G124" s="11">
        <v>0</v>
      </c>
      <c r="H124" s="11">
        <v>0</v>
      </c>
      <c r="I124" s="11">
        <v>0</v>
      </c>
      <c r="J124" s="11">
        <v>1</v>
      </c>
      <c r="K124" s="11">
        <v>0</v>
      </c>
      <c r="L124" s="11">
        <v>1</v>
      </c>
      <c r="M124" s="11">
        <v>0</v>
      </c>
      <c r="N124" s="11">
        <v>0</v>
      </c>
      <c r="O124" s="11">
        <v>1</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0</v>
      </c>
      <c r="AF124" s="11">
        <v>0</v>
      </c>
      <c r="AG124" s="11">
        <v>0</v>
      </c>
      <c r="AH124" s="11">
        <v>0</v>
      </c>
      <c r="AI124" s="11">
        <v>0</v>
      </c>
      <c r="AJ124" s="11">
        <v>0</v>
      </c>
      <c r="AL124" s="35"/>
      <c r="AN124" s="36"/>
    </row>
    <row r="125" spans="1:40" s="10" customFormat="1" x14ac:dyDescent="0.25">
      <c r="A125" s="47">
        <v>38</v>
      </c>
      <c r="B125" s="6" t="s">
        <v>23</v>
      </c>
      <c r="C125" s="49">
        <v>8011</v>
      </c>
      <c r="D125" s="49">
        <v>998</v>
      </c>
      <c r="E125" s="49">
        <v>549</v>
      </c>
      <c r="F125" s="49">
        <v>609</v>
      </c>
      <c r="G125" s="49">
        <v>639</v>
      </c>
      <c r="H125" s="49">
        <v>31</v>
      </c>
      <c r="I125" s="49">
        <v>1308</v>
      </c>
      <c r="J125" s="49">
        <v>653</v>
      </c>
      <c r="K125" s="49">
        <v>328</v>
      </c>
      <c r="L125" s="49">
        <v>683</v>
      </c>
      <c r="M125" s="49">
        <v>45</v>
      </c>
      <c r="N125" s="49">
        <v>0</v>
      </c>
      <c r="O125" s="49">
        <v>113</v>
      </c>
      <c r="P125" s="49">
        <v>78</v>
      </c>
      <c r="Q125" s="49">
        <v>10</v>
      </c>
      <c r="R125" s="49">
        <v>0</v>
      </c>
      <c r="S125" s="49">
        <v>349</v>
      </c>
      <c r="T125" s="49">
        <v>41</v>
      </c>
      <c r="U125" s="49">
        <v>6</v>
      </c>
      <c r="V125" s="49">
        <v>349</v>
      </c>
      <c r="W125" s="49">
        <v>14</v>
      </c>
      <c r="X125" s="49">
        <v>0</v>
      </c>
      <c r="Y125" s="49">
        <v>0</v>
      </c>
      <c r="Z125" s="49">
        <v>3</v>
      </c>
      <c r="AA125" s="49">
        <v>282</v>
      </c>
      <c r="AB125" s="49">
        <v>8</v>
      </c>
      <c r="AC125" s="49">
        <v>1</v>
      </c>
      <c r="AD125" s="49">
        <v>477</v>
      </c>
      <c r="AE125" s="49">
        <v>63</v>
      </c>
      <c r="AF125" s="49">
        <v>156</v>
      </c>
      <c r="AG125" s="49">
        <v>169</v>
      </c>
      <c r="AH125" s="49">
        <v>0</v>
      </c>
      <c r="AI125" s="49">
        <v>49</v>
      </c>
      <c r="AJ125" s="49">
        <v>0</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88</v>
      </c>
      <c r="B127" s="24" t="s">
        <v>131</v>
      </c>
      <c r="C127" s="11">
        <v>1</v>
      </c>
      <c r="D127" s="11">
        <v>0</v>
      </c>
      <c r="E127" s="11">
        <v>0</v>
      </c>
      <c r="F127" s="11">
        <v>0</v>
      </c>
      <c r="G127" s="11">
        <v>0</v>
      </c>
      <c r="H127" s="11">
        <v>0</v>
      </c>
      <c r="I127" s="11">
        <v>0</v>
      </c>
      <c r="J127" s="11">
        <v>0</v>
      </c>
      <c r="K127" s="11">
        <v>1</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89</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90</v>
      </c>
      <c r="B129" s="20" t="s">
        <v>51</v>
      </c>
      <c r="C129" s="11">
        <v>39</v>
      </c>
      <c r="D129" s="11">
        <v>2</v>
      </c>
      <c r="E129" s="11">
        <v>0</v>
      </c>
      <c r="F129" s="11">
        <v>6</v>
      </c>
      <c r="G129" s="11">
        <v>0</v>
      </c>
      <c r="H129" s="11">
        <v>2</v>
      </c>
      <c r="I129" s="11">
        <v>14</v>
      </c>
      <c r="J129" s="11">
        <v>2</v>
      </c>
      <c r="K129" s="11">
        <v>2</v>
      </c>
      <c r="L129" s="11">
        <v>5</v>
      </c>
      <c r="M129" s="11">
        <v>0</v>
      </c>
      <c r="N129" s="11">
        <v>0</v>
      </c>
      <c r="O129" s="11">
        <v>4</v>
      </c>
      <c r="P129" s="11">
        <v>1</v>
      </c>
      <c r="Q129" s="11">
        <v>0</v>
      </c>
      <c r="R129" s="11">
        <v>0</v>
      </c>
      <c r="S129" s="11">
        <v>0</v>
      </c>
      <c r="T129" s="11">
        <v>0</v>
      </c>
      <c r="U129" s="11">
        <v>0</v>
      </c>
      <c r="V129" s="11">
        <v>0</v>
      </c>
      <c r="W129" s="11">
        <v>0</v>
      </c>
      <c r="X129" s="11">
        <v>0</v>
      </c>
      <c r="Y129" s="11">
        <v>0</v>
      </c>
      <c r="Z129" s="11">
        <v>0</v>
      </c>
      <c r="AA129" s="11">
        <v>0</v>
      </c>
      <c r="AB129" s="11">
        <v>0</v>
      </c>
      <c r="AC129" s="11">
        <v>0</v>
      </c>
      <c r="AD129" s="11">
        <v>1</v>
      </c>
      <c r="AE129" s="11">
        <v>0</v>
      </c>
      <c r="AF129" s="11">
        <v>0</v>
      </c>
      <c r="AG129" s="11">
        <v>0</v>
      </c>
      <c r="AH129" s="11">
        <v>0</v>
      </c>
      <c r="AI129" s="11">
        <v>0</v>
      </c>
      <c r="AJ129" s="11">
        <v>0</v>
      </c>
      <c r="AL129" s="35"/>
      <c r="AN129" s="36"/>
    </row>
    <row r="130" spans="1:40" ht="60" x14ac:dyDescent="0.25">
      <c r="A130" s="4">
        <v>91</v>
      </c>
      <c r="B130" s="20" t="s">
        <v>58</v>
      </c>
      <c r="C130" s="11">
        <v>0</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92</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93</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94</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95</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40</v>
      </c>
      <c r="D136" s="14">
        <v>2</v>
      </c>
      <c r="E136" s="14">
        <v>0</v>
      </c>
      <c r="F136" s="14">
        <v>6</v>
      </c>
      <c r="G136" s="14">
        <v>0</v>
      </c>
      <c r="H136" s="14">
        <v>2</v>
      </c>
      <c r="I136" s="14">
        <v>14</v>
      </c>
      <c r="J136" s="14">
        <v>2</v>
      </c>
      <c r="K136" s="14">
        <v>3</v>
      </c>
      <c r="L136" s="14">
        <v>5</v>
      </c>
      <c r="M136" s="14">
        <v>0</v>
      </c>
      <c r="N136" s="14">
        <v>0</v>
      </c>
      <c r="O136" s="14">
        <v>4</v>
      </c>
      <c r="P136" s="14">
        <v>1</v>
      </c>
      <c r="Q136" s="14">
        <v>0</v>
      </c>
      <c r="R136" s="14">
        <v>0</v>
      </c>
      <c r="S136" s="14">
        <v>0</v>
      </c>
      <c r="T136" s="14">
        <v>0</v>
      </c>
      <c r="U136" s="14">
        <v>0</v>
      </c>
      <c r="V136" s="14">
        <v>0</v>
      </c>
      <c r="W136" s="14">
        <v>0</v>
      </c>
      <c r="X136" s="14">
        <v>0</v>
      </c>
      <c r="Y136" s="14">
        <v>0</v>
      </c>
      <c r="Z136" s="14">
        <v>0</v>
      </c>
      <c r="AA136" s="14">
        <v>0</v>
      </c>
      <c r="AB136" s="14">
        <v>0</v>
      </c>
      <c r="AC136" s="14">
        <v>0</v>
      </c>
      <c r="AD136" s="14">
        <v>1</v>
      </c>
      <c r="AE136" s="14">
        <v>0</v>
      </c>
      <c r="AF136" s="14">
        <v>0</v>
      </c>
      <c r="AG136" s="14">
        <v>0</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96</v>
      </c>
      <c r="B138" s="9" t="s">
        <v>42</v>
      </c>
      <c r="C138" s="11">
        <v>3</v>
      </c>
      <c r="D138" s="11">
        <v>0</v>
      </c>
      <c r="E138" s="11">
        <v>0</v>
      </c>
      <c r="F138" s="11">
        <v>0</v>
      </c>
      <c r="G138" s="11">
        <v>0</v>
      </c>
      <c r="H138" s="11">
        <v>0</v>
      </c>
      <c r="I138" s="11">
        <v>2</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1</v>
      </c>
      <c r="AF138" s="11">
        <v>0</v>
      </c>
      <c r="AG138" s="11">
        <v>0</v>
      </c>
      <c r="AH138" s="11">
        <v>0</v>
      </c>
      <c r="AI138" s="11">
        <v>0</v>
      </c>
      <c r="AJ138" s="11">
        <v>0</v>
      </c>
      <c r="AL138" s="35"/>
      <c r="AN138" s="36"/>
    </row>
    <row r="139" spans="1:40" s="10" customFormat="1" x14ac:dyDescent="0.25">
      <c r="A139" s="47">
        <v>1</v>
      </c>
      <c r="B139" s="6" t="s">
        <v>23</v>
      </c>
      <c r="C139" s="14">
        <v>3</v>
      </c>
      <c r="D139" s="14">
        <v>0</v>
      </c>
      <c r="E139" s="14">
        <v>0</v>
      </c>
      <c r="F139" s="14">
        <v>0</v>
      </c>
      <c r="G139" s="14">
        <v>0</v>
      </c>
      <c r="H139" s="14">
        <v>0</v>
      </c>
      <c r="I139" s="14">
        <v>2</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1</v>
      </c>
      <c r="AF139" s="14">
        <v>0</v>
      </c>
      <c r="AG139" s="14">
        <v>0</v>
      </c>
      <c r="AH139" s="14">
        <v>0</v>
      </c>
      <c r="AI139" s="14">
        <v>0</v>
      </c>
      <c r="AJ139" s="14">
        <v>0</v>
      </c>
      <c r="AK139" s="30"/>
      <c r="AL139" s="35"/>
      <c r="AN139" s="36"/>
    </row>
    <row r="140" spans="1:40" s="10" customFormat="1" ht="16.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0.75" hidden="1" customHeight="1" x14ac:dyDescent="0.25">
      <c r="A141" s="4"/>
      <c r="B141" s="9" t="s">
        <v>144</v>
      </c>
      <c r="C141" s="11">
        <v>0</v>
      </c>
      <c r="D141" s="11">
        <v>0</v>
      </c>
      <c r="E141" s="11">
        <v>0</v>
      </c>
      <c r="F141" s="11">
        <v>0</v>
      </c>
      <c r="G141" s="11">
        <v>0</v>
      </c>
      <c r="H141" s="11"/>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c r="AI141" s="11">
        <v>0</v>
      </c>
      <c r="AJ141" s="11">
        <v>0</v>
      </c>
      <c r="AK141" s="30"/>
      <c r="AL141" s="35"/>
      <c r="AN141" s="36"/>
    </row>
    <row r="142" spans="1:40" s="10" customFormat="1" ht="42.75" hidden="1" customHeight="1" x14ac:dyDescent="0.25">
      <c r="A142" s="4"/>
      <c r="B142" s="9"/>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30"/>
      <c r="AL142" s="35"/>
      <c r="AN142" s="36"/>
    </row>
    <row r="143" spans="1:40" s="10" customFormat="1" ht="60" customHeight="1" x14ac:dyDescent="0.25">
      <c r="A143" s="4">
        <v>97</v>
      </c>
      <c r="B143" s="7" t="s">
        <v>47</v>
      </c>
      <c r="C143" s="11">
        <v>65</v>
      </c>
      <c r="D143" s="11">
        <v>0</v>
      </c>
      <c r="E143" s="11">
        <v>0</v>
      </c>
      <c r="F143" s="11">
        <v>20</v>
      </c>
      <c r="G143" s="11">
        <v>10</v>
      </c>
      <c r="H143" s="11">
        <v>1</v>
      </c>
      <c r="I143" s="11">
        <v>5</v>
      </c>
      <c r="J143" s="11">
        <v>0</v>
      </c>
      <c r="K143" s="11">
        <v>4</v>
      </c>
      <c r="L143" s="11">
        <v>4</v>
      </c>
      <c r="M143" s="11">
        <v>0</v>
      </c>
      <c r="N143" s="11">
        <v>0</v>
      </c>
      <c r="O143" s="11">
        <v>0</v>
      </c>
      <c r="P143" s="11">
        <v>0</v>
      </c>
      <c r="Q143" s="11">
        <v>3</v>
      </c>
      <c r="R143" s="11">
        <v>0</v>
      </c>
      <c r="S143" s="11">
        <v>0</v>
      </c>
      <c r="T143" s="11">
        <v>0</v>
      </c>
      <c r="U143" s="11">
        <v>0</v>
      </c>
      <c r="V143" s="11">
        <v>0</v>
      </c>
      <c r="W143" s="11">
        <v>0</v>
      </c>
      <c r="X143" s="11">
        <v>0</v>
      </c>
      <c r="Y143" s="11">
        <v>1</v>
      </c>
      <c r="Z143" s="11">
        <v>0</v>
      </c>
      <c r="AA143" s="11">
        <v>3</v>
      </c>
      <c r="AB143" s="11">
        <v>1</v>
      </c>
      <c r="AC143" s="11">
        <v>4</v>
      </c>
      <c r="AD143" s="11">
        <v>0</v>
      </c>
      <c r="AE143" s="11">
        <v>1</v>
      </c>
      <c r="AF143" s="11">
        <v>6</v>
      </c>
      <c r="AG143" s="11">
        <v>2</v>
      </c>
      <c r="AH143" s="11">
        <v>0</v>
      </c>
      <c r="AI143" s="11">
        <v>0</v>
      </c>
      <c r="AJ143" s="11">
        <v>0</v>
      </c>
      <c r="AK143" s="30"/>
      <c r="AL143" s="35"/>
      <c r="AN143" s="36"/>
    </row>
    <row r="144" spans="1:40" s="10" customFormat="1" x14ac:dyDescent="0.25">
      <c r="A144" s="47">
        <v>1</v>
      </c>
      <c r="B144" s="6" t="s">
        <v>23</v>
      </c>
      <c r="C144" s="14">
        <v>65</v>
      </c>
      <c r="D144" s="14">
        <v>0</v>
      </c>
      <c r="E144" s="14">
        <v>0</v>
      </c>
      <c r="F144" s="14">
        <v>20</v>
      </c>
      <c r="G144" s="14">
        <v>10</v>
      </c>
      <c r="H144" s="14">
        <v>1</v>
      </c>
      <c r="I144" s="14">
        <v>5</v>
      </c>
      <c r="J144" s="14">
        <v>0</v>
      </c>
      <c r="K144" s="14">
        <v>4</v>
      </c>
      <c r="L144" s="14">
        <v>4</v>
      </c>
      <c r="M144" s="14">
        <v>0</v>
      </c>
      <c r="N144" s="14">
        <v>0</v>
      </c>
      <c r="O144" s="14">
        <v>0</v>
      </c>
      <c r="P144" s="14">
        <v>0</v>
      </c>
      <c r="Q144" s="14">
        <v>3</v>
      </c>
      <c r="R144" s="14">
        <v>0</v>
      </c>
      <c r="S144" s="14">
        <v>0</v>
      </c>
      <c r="T144" s="14">
        <v>0</v>
      </c>
      <c r="U144" s="14">
        <v>0</v>
      </c>
      <c r="V144" s="14">
        <v>0</v>
      </c>
      <c r="W144" s="14">
        <v>0</v>
      </c>
      <c r="X144" s="14">
        <v>0</v>
      </c>
      <c r="Y144" s="14">
        <v>1</v>
      </c>
      <c r="Z144" s="14">
        <v>0</v>
      </c>
      <c r="AA144" s="14">
        <v>3</v>
      </c>
      <c r="AB144" s="14">
        <v>1</v>
      </c>
      <c r="AC144" s="14">
        <v>4</v>
      </c>
      <c r="AD144" s="14">
        <v>0</v>
      </c>
      <c r="AE144" s="14">
        <v>1</v>
      </c>
      <c r="AF144" s="14">
        <v>6</v>
      </c>
      <c r="AG144" s="14">
        <v>2</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98</v>
      </c>
      <c r="B146" s="9" t="s">
        <v>138</v>
      </c>
      <c r="C146" s="11">
        <v>3</v>
      </c>
      <c r="D146" s="11">
        <v>2</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1</v>
      </c>
      <c r="AB146" s="11">
        <v>0</v>
      </c>
      <c r="AC146" s="11">
        <v>0</v>
      </c>
      <c r="AD146" s="11">
        <v>0</v>
      </c>
      <c r="AE146" s="11">
        <v>0</v>
      </c>
      <c r="AF146" s="11">
        <v>0</v>
      </c>
      <c r="AG146" s="11">
        <v>0</v>
      </c>
      <c r="AH146" s="11">
        <v>0</v>
      </c>
      <c r="AI146" s="11">
        <v>0</v>
      </c>
      <c r="AJ146" s="11">
        <v>0</v>
      </c>
      <c r="AK146" s="30"/>
      <c r="AL146" s="35"/>
      <c r="AN146" s="36"/>
    </row>
    <row r="147" spans="1:40" s="10" customFormat="1" ht="35.25" customHeight="1" x14ac:dyDescent="0.25">
      <c r="A147" s="4">
        <v>99</v>
      </c>
      <c r="B147" s="7" t="s">
        <v>139</v>
      </c>
      <c r="C147" s="11">
        <v>0</v>
      </c>
      <c r="D147" s="11">
        <v>0</v>
      </c>
      <c r="E147" s="11">
        <v>0</v>
      </c>
      <c r="F147" s="11">
        <v>0</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77.25" customHeight="1" x14ac:dyDescent="0.25">
      <c r="A148" s="4">
        <v>100</v>
      </c>
      <c r="B148" s="9" t="s">
        <v>227</v>
      </c>
      <c r="C148" s="11">
        <v>1</v>
      </c>
      <c r="D148" s="11">
        <v>0</v>
      </c>
      <c r="E148" s="11">
        <v>0</v>
      </c>
      <c r="F148" s="11">
        <v>1</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101</v>
      </c>
      <c r="B149" s="7" t="s">
        <v>228</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4</v>
      </c>
      <c r="D156" s="14">
        <v>2</v>
      </c>
      <c r="E156" s="14">
        <v>0</v>
      </c>
      <c r="F156" s="14">
        <v>1</v>
      </c>
      <c r="G156" s="14">
        <v>0</v>
      </c>
      <c r="H156" s="14">
        <v>0</v>
      </c>
      <c r="I156" s="14">
        <v>0</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1</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102</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103</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104</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105</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106</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8132</v>
      </c>
      <c r="D164" s="14">
        <v>1011</v>
      </c>
      <c r="E164" s="14">
        <v>549</v>
      </c>
      <c r="F164" s="14">
        <v>636</v>
      </c>
      <c r="G164" s="14">
        <v>649</v>
      </c>
      <c r="H164" s="14">
        <v>34</v>
      </c>
      <c r="I164" s="14">
        <v>1329</v>
      </c>
      <c r="J164" s="14">
        <v>655</v>
      </c>
      <c r="K164" s="14">
        <v>335</v>
      </c>
      <c r="L164" s="14">
        <v>692</v>
      </c>
      <c r="M164" s="14">
        <v>45</v>
      </c>
      <c r="N164" s="14">
        <v>0</v>
      </c>
      <c r="O164" s="14">
        <v>117</v>
      </c>
      <c r="P164" s="14">
        <v>79</v>
      </c>
      <c r="Q164" s="14">
        <v>13</v>
      </c>
      <c r="R164" s="14">
        <v>0</v>
      </c>
      <c r="S164" s="14">
        <v>349</v>
      </c>
      <c r="T164" s="14">
        <v>41</v>
      </c>
      <c r="U164" s="14">
        <v>6</v>
      </c>
      <c r="V164" s="14">
        <v>349</v>
      </c>
      <c r="W164" s="14">
        <v>14</v>
      </c>
      <c r="X164" s="14">
        <v>0</v>
      </c>
      <c r="Y164" s="14">
        <v>1</v>
      </c>
      <c r="Z164" s="14">
        <v>3</v>
      </c>
      <c r="AA164" s="14">
        <v>286</v>
      </c>
      <c r="AB164" s="14">
        <v>9</v>
      </c>
      <c r="AC164" s="14">
        <v>5</v>
      </c>
      <c r="AD164" s="14">
        <v>478</v>
      </c>
      <c r="AE164" s="14">
        <v>65</v>
      </c>
      <c r="AF164" s="14">
        <v>162</v>
      </c>
      <c r="AG164" s="14">
        <v>171</v>
      </c>
      <c r="AH164" s="14">
        <v>0</v>
      </c>
      <c r="AI164" s="14">
        <v>49</v>
      </c>
      <c r="AJ164" s="14">
        <v>0</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107</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108</v>
      </c>
      <c r="B168" s="9" t="s">
        <v>80</v>
      </c>
      <c r="C168" s="27">
        <v>4</v>
      </c>
      <c r="D168" s="11">
        <v>0</v>
      </c>
      <c r="E168" s="11">
        <v>0</v>
      </c>
      <c r="F168" s="11">
        <v>4</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109</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110</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111</v>
      </c>
      <c r="B171" s="9" t="s">
        <v>93</v>
      </c>
      <c r="C171" s="27">
        <v>10</v>
      </c>
      <c r="D171" s="11">
        <v>0</v>
      </c>
      <c r="E171" s="11">
        <v>0</v>
      </c>
      <c r="F171" s="11">
        <v>0</v>
      </c>
      <c r="G171" s="11">
        <v>2</v>
      </c>
      <c r="H171" s="11">
        <v>0</v>
      </c>
      <c r="I171" s="11">
        <v>3</v>
      </c>
      <c r="J171" s="11">
        <v>4</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1</v>
      </c>
      <c r="AF171" s="11">
        <v>0</v>
      </c>
      <c r="AG171" s="11">
        <v>0</v>
      </c>
      <c r="AH171" s="11">
        <v>0</v>
      </c>
      <c r="AI171" s="11">
        <v>0</v>
      </c>
      <c r="AJ171" s="11">
        <v>0</v>
      </c>
      <c r="AL171" s="35"/>
      <c r="AN171" s="36"/>
    </row>
    <row r="172" spans="1:40" s="10" customFormat="1" x14ac:dyDescent="0.25">
      <c r="A172" s="47">
        <v>5</v>
      </c>
      <c r="B172" s="6" t="s">
        <v>23</v>
      </c>
      <c r="C172" s="19">
        <v>14</v>
      </c>
      <c r="D172" s="19">
        <v>0</v>
      </c>
      <c r="E172" s="19">
        <v>0</v>
      </c>
      <c r="F172" s="19">
        <v>4</v>
      </c>
      <c r="G172" s="19">
        <v>2</v>
      </c>
      <c r="H172" s="19">
        <v>0</v>
      </c>
      <c r="I172" s="19">
        <v>3</v>
      </c>
      <c r="J172" s="19">
        <v>4</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1</v>
      </c>
      <c r="AF172" s="19">
        <v>0</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112</v>
      </c>
      <c r="B174" s="20" t="s">
        <v>36</v>
      </c>
      <c r="C174" s="11">
        <v>122</v>
      </c>
      <c r="D174" s="11">
        <v>16</v>
      </c>
      <c r="E174" s="11">
        <v>2</v>
      </c>
      <c r="F174" s="11">
        <v>13</v>
      </c>
      <c r="G174" s="11">
        <v>2</v>
      </c>
      <c r="H174" s="11">
        <v>0</v>
      </c>
      <c r="I174" s="11">
        <v>21</v>
      </c>
      <c r="J174" s="11">
        <v>0</v>
      </c>
      <c r="K174" s="11">
        <v>5</v>
      </c>
      <c r="L174" s="11">
        <v>19</v>
      </c>
      <c r="M174" s="11">
        <v>0</v>
      </c>
      <c r="N174" s="11">
        <v>0</v>
      </c>
      <c r="O174" s="11">
        <v>6</v>
      </c>
      <c r="P174" s="11">
        <v>0</v>
      </c>
      <c r="Q174" s="11">
        <v>0</v>
      </c>
      <c r="R174" s="11">
        <v>0</v>
      </c>
      <c r="S174" s="11">
        <v>9</v>
      </c>
      <c r="T174" s="11">
        <v>0</v>
      </c>
      <c r="U174" s="11">
        <v>0</v>
      </c>
      <c r="V174" s="11">
        <v>0</v>
      </c>
      <c r="W174" s="11">
        <v>0</v>
      </c>
      <c r="X174" s="11">
        <v>0</v>
      </c>
      <c r="Y174" s="11">
        <v>0</v>
      </c>
      <c r="Z174" s="11">
        <v>0</v>
      </c>
      <c r="AA174" s="11">
        <v>9</v>
      </c>
      <c r="AB174" s="11">
        <v>0</v>
      </c>
      <c r="AC174" s="11">
        <v>2</v>
      </c>
      <c r="AD174" s="11">
        <v>13</v>
      </c>
      <c r="AE174" s="11">
        <v>1</v>
      </c>
      <c r="AF174" s="11">
        <v>4</v>
      </c>
      <c r="AG174" s="11">
        <v>0</v>
      </c>
      <c r="AH174" s="11">
        <v>0</v>
      </c>
      <c r="AI174" s="11">
        <v>0</v>
      </c>
      <c r="AJ174" s="11">
        <v>0</v>
      </c>
      <c r="AL174" s="35"/>
      <c r="AN174" s="36"/>
    </row>
    <row r="175" spans="1:40" ht="28.5" customHeight="1" x14ac:dyDescent="0.25">
      <c r="A175" s="4">
        <v>113</v>
      </c>
      <c r="B175" s="20" t="s">
        <v>37</v>
      </c>
      <c r="C175" s="11">
        <v>350</v>
      </c>
      <c r="D175" s="11">
        <v>57</v>
      </c>
      <c r="E175" s="11">
        <v>10</v>
      </c>
      <c r="F175" s="11">
        <v>40</v>
      </c>
      <c r="G175" s="11">
        <v>35</v>
      </c>
      <c r="H175" s="11">
        <v>1</v>
      </c>
      <c r="I175" s="11">
        <v>76</v>
      </c>
      <c r="J175" s="11">
        <v>2</v>
      </c>
      <c r="K175" s="11">
        <v>19</v>
      </c>
      <c r="L175" s="11">
        <v>28</v>
      </c>
      <c r="M175" s="11">
        <v>1</v>
      </c>
      <c r="N175" s="11">
        <v>0</v>
      </c>
      <c r="O175" s="11">
        <v>8</v>
      </c>
      <c r="P175" s="11">
        <v>9</v>
      </c>
      <c r="Q175" s="11">
        <v>0</v>
      </c>
      <c r="R175" s="11">
        <v>0</v>
      </c>
      <c r="S175" s="11">
        <v>5</v>
      </c>
      <c r="T175" s="11">
        <v>2</v>
      </c>
      <c r="U175" s="11">
        <v>0</v>
      </c>
      <c r="V175" s="11">
        <v>0</v>
      </c>
      <c r="W175" s="11">
        <v>3</v>
      </c>
      <c r="X175" s="11">
        <v>0</v>
      </c>
      <c r="Y175" s="11">
        <v>0</v>
      </c>
      <c r="Z175" s="11">
        <v>0</v>
      </c>
      <c r="AA175" s="11">
        <v>23</v>
      </c>
      <c r="AB175" s="11">
        <v>0</v>
      </c>
      <c r="AC175" s="11">
        <v>0</v>
      </c>
      <c r="AD175" s="11">
        <v>20</v>
      </c>
      <c r="AE175" s="11">
        <v>0</v>
      </c>
      <c r="AF175" s="11">
        <v>0</v>
      </c>
      <c r="AG175" s="11">
        <v>7</v>
      </c>
      <c r="AH175" s="11">
        <v>0</v>
      </c>
      <c r="AI175" s="11">
        <v>4</v>
      </c>
      <c r="AJ175" s="11">
        <v>0</v>
      </c>
      <c r="AL175" s="35"/>
      <c r="AN175" s="36"/>
    </row>
    <row r="176" spans="1:40" ht="32.25" customHeight="1" x14ac:dyDescent="0.25">
      <c r="A176" s="4">
        <v>114</v>
      </c>
      <c r="B176" s="20" t="s">
        <v>78</v>
      </c>
      <c r="C176" s="11">
        <v>64</v>
      </c>
      <c r="D176" s="11">
        <v>17</v>
      </c>
      <c r="E176" s="11">
        <v>0</v>
      </c>
      <c r="F176" s="11">
        <v>2</v>
      </c>
      <c r="G176" s="11">
        <v>10</v>
      </c>
      <c r="H176" s="11">
        <v>0</v>
      </c>
      <c r="I176" s="11">
        <v>5</v>
      </c>
      <c r="J176" s="11">
        <v>0</v>
      </c>
      <c r="K176" s="11">
        <v>0</v>
      </c>
      <c r="L176" s="11">
        <v>8</v>
      </c>
      <c r="M176" s="11">
        <v>5</v>
      </c>
      <c r="N176" s="11">
        <v>0</v>
      </c>
      <c r="O176" s="11">
        <v>3</v>
      </c>
      <c r="P176" s="11">
        <v>0</v>
      </c>
      <c r="Q176" s="11">
        <v>1</v>
      </c>
      <c r="R176" s="11">
        <v>0</v>
      </c>
      <c r="S176" s="11">
        <v>2</v>
      </c>
      <c r="T176" s="11">
        <v>2</v>
      </c>
      <c r="U176" s="11">
        <v>0</v>
      </c>
      <c r="V176" s="11">
        <v>0</v>
      </c>
      <c r="W176" s="11">
        <v>0</v>
      </c>
      <c r="X176" s="11">
        <v>0</v>
      </c>
      <c r="Y176" s="11">
        <v>0</v>
      </c>
      <c r="Z176" s="11">
        <v>0</v>
      </c>
      <c r="AA176" s="11">
        <v>0</v>
      </c>
      <c r="AB176" s="11">
        <v>0</v>
      </c>
      <c r="AC176" s="11">
        <v>0</v>
      </c>
      <c r="AD176" s="11">
        <v>0</v>
      </c>
      <c r="AE176" s="11">
        <v>7</v>
      </c>
      <c r="AF176" s="11">
        <v>2</v>
      </c>
      <c r="AG176" s="11">
        <v>0</v>
      </c>
      <c r="AH176" s="11">
        <v>0</v>
      </c>
      <c r="AI176" s="11">
        <v>0</v>
      </c>
      <c r="AJ176" s="11">
        <v>0</v>
      </c>
      <c r="AL176" s="35"/>
      <c r="AN176" s="36"/>
    </row>
    <row r="177" spans="1:40" ht="50.25" customHeight="1" x14ac:dyDescent="0.25">
      <c r="A177" s="4">
        <v>115</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116</v>
      </c>
      <c r="B178" s="20" t="s">
        <v>62</v>
      </c>
      <c r="C178" s="11">
        <v>1068</v>
      </c>
      <c r="D178" s="11">
        <v>92</v>
      </c>
      <c r="E178" s="11">
        <v>42</v>
      </c>
      <c r="F178" s="11">
        <v>130</v>
      </c>
      <c r="G178" s="11">
        <v>146</v>
      </c>
      <c r="H178" s="11">
        <v>13</v>
      </c>
      <c r="I178" s="11">
        <v>278</v>
      </c>
      <c r="J178" s="11">
        <v>52</v>
      </c>
      <c r="K178" s="11">
        <v>29</v>
      </c>
      <c r="L178" s="11">
        <v>172</v>
      </c>
      <c r="M178" s="11">
        <v>3</v>
      </c>
      <c r="N178" s="11">
        <v>0</v>
      </c>
      <c r="O178" s="11">
        <v>25</v>
      </c>
      <c r="P178" s="11">
        <v>4</v>
      </c>
      <c r="Q178" s="11">
        <v>0</v>
      </c>
      <c r="R178" s="11">
        <v>0</v>
      </c>
      <c r="S178" s="11">
        <v>3</v>
      </c>
      <c r="T178" s="11">
        <v>2</v>
      </c>
      <c r="U178" s="11">
        <v>0</v>
      </c>
      <c r="V178" s="11">
        <v>0</v>
      </c>
      <c r="W178" s="11">
        <v>0</v>
      </c>
      <c r="X178" s="11">
        <v>0</v>
      </c>
      <c r="Y178" s="11">
        <v>1</v>
      </c>
      <c r="Z178" s="11">
        <v>0</v>
      </c>
      <c r="AA178" s="11">
        <v>3</v>
      </c>
      <c r="AB178" s="11">
        <v>4</v>
      </c>
      <c r="AC178" s="11">
        <v>3</v>
      </c>
      <c r="AD178" s="11">
        <v>39</v>
      </c>
      <c r="AE178" s="11">
        <v>3</v>
      </c>
      <c r="AF178" s="11">
        <v>7</v>
      </c>
      <c r="AG178" s="11">
        <v>8</v>
      </c>
      <c r="AH178" s="11">
        <v>0</v>
      </c>
      <c r="AI178" s="11">
        <v>7</v>
      </c>
      <c r="AJ178" s="11">
        <v>2</v>
      </c>
      <c r="AL178" s="35"/>
      <c r="AN178" s="36"/>
    </row>
    <row r="179" spans="1:40" ht="46.5" customHeight="1" x14ac:dyDescent="0.25">
      <c r="A179" s="4">
        <v>117</v>
      </c>
      <c r="B179" s="20" t="s">
        <v>32</v>
      </c>
      <c r="C179" s="11">
        <v>1589</v>
      </c>
      <c r="D179" s="11">
        <v>133</v>
      </c>
      <c r="E179" s="11">
        <v>47</v>
      </c>
      <c r="F179" s="11">
        <v>223</v>
      </c>
      <c r="G179" s="11">
        <v>159</v>
      </c>
      <c r="H179" s="11">
        <v>7</v>
      </c>
      <c r="I179" s="11">
        <v>295</v>
      </c>
      <c r="J179" s="11">
        <v>34</v>
      </c>
      <c r="K179" s="11">
        <v>74</v>
      </c>
      <c r="L179" s="11">
        <v>157</v>
      </c>
      <c r="M179" s="11">
        <v>3</v>
      </c>
      <c r="N179" s="11">
        <v>0</v>
      </c>
      <c r="O179" s="11">
        <v>50</v>
      </c>
      <c r="P179" s="11">
        <v>6</v>
      </c>
      <c r="Q179" s="11">
        <v>2</v>
      </c>
      <c r="R179" s="11">
        <v>2</v>
      </c>
      <c r="S179" s="11">
        <v>42</v>
      </c>
      <c r="T179" s="11">
        <v>18</v>
      </c>
      <c r="U179" s="11">
        <v>5</v>
      </c>
      <c r="V179" s="11">
        <v>5</v>
      </c>
      <c r="W179" s="11">
        <v>0</v>
      </c>
      <c r="X179" s="11">
        <v>0</v>
      </c>
      <c r="Y179" s="11">
        <v>5</v>
      </c>
      <c r="Z179" s="11">
        <v>3</v>
      </c>
      <c r="AA179" s="11">
        <v>88</v>
      </c>
      <c r="AB179" s="11">
        <v>8</v>
      </c>
      <c r="AC179" s="11">
        <v>12</v>
      </c>
      <c r="AD179" s="11">
        <v>119</v>
      </c>
      <c r="AE179" s="11">
        <v>14</v>
      </c>
      <c r="AF179" s="11">
        <v>38</v>
      </c>
      <c r="AG179" s="11">
        <v>40</v>
      </c>
      <c r="AH179" s="11">
        <v>0</v>
      </c>
      <c r="AI179" s="11">
        <v>0</v>
      </c>
      <c r="AJ179" s="11">
        <v>0</v>
      </c>
      <c r="AL179" s="35"/>
      <c r="AN179" s="36"/>
    </row>
    <row r="180" spans="1:40" ht="33" customHeight="1" x14ac:dyDescent="0.25">
      <c r="A180" s="4">
        <v>118</v>
      </c>
      <c r="B180" s="20" t="s">
        <v>63</v>
      </c>
      <c r="C180" s="11">
        <v>613</v>
      </c>
      <c r="D180" s="11">
        <v>29</v>
      </c>
      <c r="E180" s="11">
        <v>35</v>
      </c>
      <c r="F180" s="11">
        <v>93</v>
      </c>
      <c r="G180" s="11">
        <v>91</v>
      </c>
      <c r="H180" s="11">
        <v>5</v>
      </c>
      <c r="I180" s="11">
        <v>124</v>
      </c>
      <c r="J180" s="11">
        <v>20</v>
      </c>
      <c r="K180" s="11">
        <v>26</v>
      </c>
      <c r="L180" s="11">
        <v>28</v>
      </c>
      <c r="M180" s="11">
        <v>3</v>
      </c>
      <c r="N180" s="11">
        <v>0</v>
      </c>
      <c r="O180" s="11">
        <v>9</v>
      </c>
      <c r="P180" s="11">
        <v>9</v>
      </c>
      <c r="Q180" s="11">
        <v>4</v>
      </c>
      <c r="R180" s="11">
        <v>0</v>
      </c>
      <c r="S180" s="11">
        <v>9</v>
      </c>
      <c r="T180" s="11">
        <v>2</v>
      </c>
      <c r="U180" s="11">
        <v>0</v>
      </c>
      <c r="V180" s="11">
        <v>0</v>
      </c>
      <c r="W180" s="11">
        <v>2</v>
      </c>
      <c r="X180" s="11">
        <v>0</v>
      </c>
      <c r="Y180" s="11">
        <v>1</v>
      </c>
      <c r="Z180" s="11">
        <v>0</v>
      </c>
      <c r="AA180" s="11">
        <v>0</v>
      </c>
      <c r="AB180" s="11">
        <v>3</v>
      </c>
      <c r="AC180" s="11">
        <v>8</v>
      </c>
      <c r="AD180" s="11">
        <v>71</v>
      </c>
      <c r="AE180" s="11">
        <v>6</v>
      </c>
      <c r="AF180" s="11">
        <v>16</v>
      </c>
      <c r="AG180" s="11">
        <v>15</v>
      </c>
      <c r="AH180" s="11">
        <v>4</v>
      </c>
      <c r="AI180" s="11">
        <v>0</v>
      </c>
      <c r="AJ180" s="11">
        <v>0</v>
      </c>
      <c r="AL180" s="35"/>
      <c r="AN180" s="36"/>
    </row>
    <row r="181" spans="1:40" ht="32.25" customHeight="1" x14ac:dyDescent="0.25">
      <c r="A181" s="4">
        <v>119</v>
      </c>
      <c r="B181" s="28" t="s">
        <v>64</v>
      </c>
      <c r="C181" s="11">
        <v>765</v>
      </c>
      <c r="D181" s="11">
        <v>76</v>
      </c>
      <c r="E181" s="11">
        <v>52</v>
      </c>
      <c r="F181" s="11">
        <v>50</v>
      </c>
      <c r="G181" s="11">
        <v>61</v>
      </c>
      <c r="H181" s="11">
        <v>0</v>
      </c>
      <c r="I181" s="11">
        <v>137</v>
      </c>
      <c r="J181" s="11">
        <v>40</v>
      </c>
      <c r="K181" s="11">
        <v>63</v>
      </c>
      <c r="L181" s="11">
        <v>45</v>
      </c>
      <c r="M181" s="11">
        <v>14</v>
      </c>
      <c r="N181" s="11">
        <v>0</v>
      </c>
      <c r="O181" s="11">
        <v>8</v>
      </c>
      <c r="P181" s="11">
        <v>14</v>
      </c>
      <c r="Q181" s="11">
        <v>6</v>
      </c>
      <c r="R181" s="11">
        <v>0</v>
      </c>
      <c r="S181" s="11">
        <v>22</v>
      </c>
      <c r="T181" s="11">
        <v>11</v>
      </c>
      <c r="U181" s="11">
        <v>2</v>
      </c>
      <c r="V181" s="11">
        <v>0</v>
      </c>
      <c r="W181" s="11">
        <v>2</v>
      </c>
      <c r="X181" s="11">
        <v>0</v>
      </c>
      <c r="Y181" s="11">
        <v>1</v>
      </c>
      <c r="Z181" s="11">
        <v>0</v>
      </c>
      <c r="AA181" s="11">
        <v>3</v>
      </c>
      <c r="AB181" s="11">
        <v>3</v>
      </c>
      <c r="AC181" s="11">
        <v>10</v>
      </c>
      <c r="AD181" s="11">
        <v>98</v>
      </c>
      <c r="AE181" s="11">
        <v>4</v>
      </c>
      <c r="AF181" s="11">
        <v>21</v>
      </c>
      <c r="AG181" s="11">
        <v>18</v>
      </c>
      <c r="AH181" s="11">
        <v>2</v>
      </c>
      <c r="AI181" s="11">
        <v>2</v>
      </c>
      <c r="AJ181" s="11">
        <v>0</v>
      </c>
      <c r="AL181" s="35"/>
      <c r="AN181" s="36"/>
    </row>
    <row r="182" spans="1:40" ht="91.5" customHeight="1" x14ac:dyDescent="0.25">
      <c r="A182" s="4">
        <v>120</v>
      </c>
      <c r="B182" s="20" t="s">
        <v>65</v>
      </c>
      <c r="C182" s="11">
        <v>145</v>
      </c>
      <c r="D182" s="11">
        <v>0</v>
      </c>
      <c r="E182" s="11">
        <v>10</v>
      </c>
      <c r="F182" s="11">
        <v>24</v>
      </c>
      <c r="G182" s="11">
        <v>10</v>
      </c>
      <c r="H182" s="11">
        <v>0</v>
      </c>
      <c r="I182" s="11">
        <v>37</v>
      </c>
      <c r="J182" s="11">
        <v>6</v>
      </c>
      <c r="K182" s="11">
        <v>9</v>
      </c>
      <c r="L182" s="11">
        <v>8</v>
      </c>
      <c r="M182" s="11">
        <v>0</v>
      </c>
      <c r="N182" s="11">
        <v>0</v>
      </c>
      <c r="O182" s="11">
        <v>3</v>
      </c>
      <c r="P182" s="11">
        <v>7</v>
      </c>
      <c r="Q182" s="11">
        <v>0</v>
      </c>
      <c r="R182" s="11">
        <v>0</v>
      </c>
      <c r="S182" s="11">
        <v>0</v>
      </c>
      <c r="T182" s="11">
        <v>0</v>
      </c>
      <c r="U182" s="11">
        <v>0</v>
      </c>
      <c r="V182" s="11">
        <v>0</v>
      </c>
      <c r="W182" s="11">
        <v>0</v>
      </c>
      <c r="X182" s="11">
        <v>0</v>
      </c>
      <c r="Y182" s="11">
        <v>0</v>
      </c>
      <c r="Z182" s="11">
        <v>0</v>
      </c>
      <c r="AA182" s="11">
        <v>1</v>
      </c>
      <c r="AB182" s="11">
        <v>0</v>
      </c>
      <c r="AC182" s="11">
        <v>0</v>
      </c>
      <c r="AD182" s="11">
        <v>23</v>
      </c>
      <c r="AE182" s="11">
        <v>5</v>
      </c>
      <c r="AF182" s="11">
        <v>0</v>
      </c>
      <c r="AG182" s="11">
        <v>2</v>
      </c>
      <c r="AH182" s="11">
        <v>0</v>
      </c>
      <c r="AI182" s="11">
        <v>0</v>
      </c>
      <c r="AJ182" s="11">
        <v>0</v>
      </c>
      <c r="AL182" s="35"/>
      <c r="AN182" s="36"/>
    </row>
    <row r="183" spans="1:40" ht="32.25" customHeight="1" x14ac:dyDescent="0.25">
      <c r="A183" s="4">
        <v>121</v>
      </c>
      <c r="B183" s="20" t="s">
        <v>66</v>
      </c>
      <c r="C183" s="11">
        <v>4</v>
      </c>
      <c r="D183" s="11">
        <v>0</v>
      </c>
      <c r="E183" s="11">
        <v>0</v>
      </c>
      <c r="F183" s="11">
        <v>0</v>
      </c>
      <c r="G183" s="11">
        <v>1</v>
      </c>
      <c r="H183" s="11">
        <v>0</v>
      </c>
      <c r="I183" s="11">
        <v>0</v>
      </c>
      <c r="J183" s="11">
        <v>0</v>
      </c>
      <c r="K183" s="11">
        <v>0</v>
      </c>
      <c r="L183" s="11">
        <v>3</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122</v>
      </c>
      <c r="B184" s="8" t="s">
        <v>39</v>
      </c>
      <c r="C184" s="11">
        <v>495</v>
      </c>
      <c r="D184" s="11">
        <v>45</v>
      </c>
      <c r="E184" s="11">
        <v>8</v>
      </c>
      <c r="F184" s="11">
        <v>24</v>
      </c>
      <c r="G184" s="11">
        <v>43</v>
      </c>
      <c r="H184" s="11">
        <v>1</v>
      </c>
      <c r="I184" s="11">
        <v>35</v>
      </c>
      <c r="J184" s="11">
        <v>1</v>
      </c>
      <c r="K184" s="11">
        <v>7</v>
      </c>
      <c r="L184" s="11">
        <v>112</v>
      </c>
      <c r="M184" s="11">
        <v>0</v>
      </c>
      <c r="N184" s="11">
        <v>0</v>
      </c>
      <c r="O184" s="11">
        <v>26</v>
      </c>
      <c r="P184" s="11">
        <v>0</v>
      </c>
      <c r="Q184" s="11">
        <v>0</v>
      </c>
      <c r="R184" s="11">
        <v>0</v>
      </c>
      <c r="S184" s="11">
        <v>15</v>
      </c>
      <c r="T184" s="11">
        <v>4</v>
      </c>
      <c r="U184" s="11">
        <v>0</v>
      </c>
      <c r="V184" s="11">
        <v>0</v>
      </c>
      <c r="W184" s="11">
        <v>0</v>
      </c>
      <c r="X184" s="11">
        <v>0</v>
      </c>
      <c r="Y184" s="11">
        <v>0</v>
      </c>
      <c r="Z184" s="11">
        <v>0</v>
      </c>
      <c r="AA184" s="11">
        <v>0</v>
      </c>
      <c r="AB184" s="11">
        <v>1</v>
      </c>
      <c r="AC184" s="11">
        <v>0</v>
      </c>
      <c r="AD184" s="11">
        <v>82</v>
      </c>
      <c r="AE184" s="11">
        <v>16</v>
      </c>
      <c r="AF184" s="11">
        <v>50</v>
      </c>
      <c r="AG184" s="11">
        <v>25</v>
      </c>
      <c r="AH184" s="11">
        <v>0</v>
      </c>
      <c r="AI184" s="11">
        <v>0</v>
      </c>
      <c r="AJ184" s="11">
        <v>0</v>
      </c>
      <c r="AL184" s="35"/>
      <c r="AN184" s="36"/>
    </row>
    <row r="185" spans="1:40" ht="27" customHeight="1" x14ac:dyDescent="0.25">
      <c r="A185" s="4">
        <v>123</v>
      </c>
      <c r="B185" s="8" t="s">
        <v>187</v>
      </c>
      <c r="C185" s="11">
        <v>9</v>
      </c>
      <c r="D185" s="11">
        <v>0</v>
      </c>
      <c r="E185" s="11">
        <v>0</v>
      </c>
      <c r="F185" s="11">
        <v>0</v>
      </c>
      <c r="G185" s="11">
        <v>0</v>
      </c>
      <c r="H185" s="11">
        <v>0</v>
      </c>
      <c r="I185" s="11">
        <v>1</v>
      </c>
      <c r="J185" s="11">
        <v>0</v>
      </c>
      <c r="K185" s="11">
        <v>0</v>
      </c>
      <c r="L185" s="11">
        <v>4</v>
      </c>
      <c r="M185" s="11">
        <v>0</v>
      </c>
      <c r="N185" s="11">
        <v>0</v>
      </c>
      <c r="O185" s="11">
        <v>2</v>
      </c>
      <c r="P185" s="11">
        <v>0</v>
      </c>
      <c r="Q185" s="11">
        <v>0</v>
      </c>
      <c r="R185" s="11">
        <v>0</v>
      </c>
      <c r="S185" s="11">
        <v>0</v>
      </c>
      <c r="T185" s="11">
        <v>0</v>
      </c>
      <c r="U185" s="11">
        <v>0</v>
      </c>
      <c r="V185" s="11">
        <v>0</v>
      </c>
      <c r="W185" s="11">
        <v>0</v>
      </c>
      <c r="X185" s="11">
        <v>0</v>
      </c>
      <c r="Y185" s="11">
        <v>0</v>
      </c>
      <c r="Z185" s="11">
        <v>0</v>
      </c>
      <c r="AA185" s="11">
        <v>0</v>
      </c>
      <c r="AB185" s="11">
        <v>0</v>
      </c>
      <c r="AC185" s="11">
        <v>0</v>
      </c>
      <c r="AD185" s="11">
        <v>2</v>
      </c>
      <c r="AE185" s="11">
        <v>0</v>
      </c>
      <c r="AF185" s="11">
        <v>0</v>
      </c>
      <c r="AG185" s="11">
        <v>0</v>
      </c>
      <c r="AH185" s="11">
        <v>0</v>
      </c>
      <c r="AI185" s="11">
        <v>0</v>
      </c>
      <c r="AJ185" s="11">
        <v>0</v>
      </c>
      <c r="AL185" s="35"/>
      <c r="AN185" s="36"/>
    </row>
    <row r="186" spans="1:40" ht="27" customHeight="1" x14ac:dyDescent="0.25">
      <c r="A186" s="4">
        <v>124</v>
      </c>
      <c r="B186" s="8" t="s">
        <v>216</v>
      </c>
      <c r="C186" s="11">
        <v>45</v>
      </c>
      <c r="D186" s="11">
        <v>13</v>
      </c>
      <c r="E186" s="11">
        <v>0</v>
      </c>
      <c r="F186" s="11">
        <v>7</v>
      </c>
      <c r="G186" s="11">
        <v>4</v>
      </c>
      <c r="H186" s="11">
        <v>0</v>
      </c>
      <c r="I186" s="11">
        <v>10</v>
      </c>
      <c r="J186" s="11">
        <v>2</v>
      </c>
      <c r="K186" s="11">
        <v>0</v>
      </c>
      <c r="L186" s="11">
        <v>5</v>
      </c>
      <c r="M186" s="11">
        <v>0</v>
      </c>
      <c r="N186" s="11">
        <v>0</v>
      </c>
      <c r="O186" s="11">
        <v>0</v>
      </c>
      <c r="P186" s="11">
        <v>0</v>
      </c>
      <c r="Q186" s="11">
        <v>0</v>
      </c>
      <c r="R186" s="11">
        <v>0</v>
      </c>
      <c r="S186" s="11">
        <v>1</v>
      </c>
      <c r="T186" s="11">
        <v>0</v>
      </c>
      <c r="U186" s="11">
        <v>0</v>
      </c>
      <c r="V186" s="11">
        <v>0</v>
      </c>
      <c r="W186" s="11">
        <v>0</v>
      </c>
      <c r="X186" s="11">
        <v>0</v>
      </c>
      <c r="Y186" s="11">
        <v>0</v>
      </c>
      <c r="Z186" s="11">
        <v>0</v>
      </c>
      <c r="AA186" s="11">
        <v>0</v>
      </c>
      <c r="AB186" s="11">
        <v>0</v>
      </c>
      <c r="AC186" s="11">
        <v>0</v>
      </c>
      <c r="AD186" s="11">
        <v>3</v>
      </c>
      <c r="AE186" s="11">
        <v>0</v>
      </c>
      <c r="AF186" s="11">
        <v>0</v>
      </c>
      <c r="AG186" s="11">
        <v>0</v>
      </c>
      <c r="AH186" s="11">
        <v>0</v>
      </c>
      <c r="AI186" s="11">
        <v>0</v>
      </c>
      <c r="AJ186" s="11">
        <v>0</v>
      </c>
      <c r="AL186" s="35"/>
      <c r="AN186" s="36"/>
    </row>
    <row r="187" spans="1:40" ht="58.5" customHeight="1" x14ac:dyDescent="0.25">
      <c r="A187" s="4">
        <v>125</v>
      </c>
      <c r="B187" s="8" t="s">
        <v>225</v>
      </c>
      <c r="C187" s="11">
        <v>25</v>
      </c>
      <c r="D187" s="11">
        <v>2</v>
      </c>
      <c r="E187" s="11">
        <v>0</v>
      </c>
      <c r="F187" s="11">
        <v>9</v>
      </c>
      <c r="G187" s="11">
        <v>4</v>
      </c>
      <c r="H187" s="11">
        <v>0</v>
      </c>
      <c r="I187" s="11">
        <v>8</v>
      </c>
      <c r="J187" s="11">
        <v>2</v>
      </c>
      <c r="K187" s="11">
        <v>0</v>
      </c>
      <c r="L187" s="11">
        <v>0</v>
      </c>
      <c r="M187" s="11">
        <v>0</v>
      </c>
      <c r="N187" s="11">
        <v>0</v>
      </c>
      <c r="O187" s="11">
        <v>0</v>
      </c>
      <c r="P187" s="11">
        <v>0</v>
      </c>
      <c r="Q187" s="11">
        <v>0</v>
      </c>
      <c r="R187" s="11">
        <v>0</v>
      </c>
      <c r="S187" s="11">
        <v>0</v>
      </c>
      <c r="T187" s="11">
        <v>0</v>
      </c>
      <c r="U187" s="11">
        <v>0</v>
      </c>
      <c r="V187" s="11">
        <v>0</v>
      </c>
      <c r="W187" s="11">
        <v>0</v>
      </c>
      <c r="X187" s="11">
        <v>0</v>
      </c>
      <c r="Y187" s="11">
        <v>0</v>
      </c>
      <c r="Z187" s="11">
        <v>0</v>
      </c>
      <c r="AA187" s="11">
        <v>0</v>
      </c>
      <c r="AB187" s="11">
        <v>0</v>
      </c>
      <c r="AC187" s="11">
        <v>0</v>
      </c>
      <c r="AD187" s="11">
        <v>0</v>
      </c>
      <c r="AE187" s="11">
        <v>0</v>
      </c>
      <c r="AF187" s="11">
        <v>0</v>
      </c>
      <c r="AG187" s="11">
        <v>0</v>
      </c>
      <c r="AH187" s="11">
        <v>0</v>
      </c>
      <c r="AI187" s="11">
        <v>0</v>
      </c>
      <c r="AJ187" s="11">
        <v>0</v>
      </c>
      <c r="AL187" s="35"/>
      <c r="AN187" s="36"/>
    </row>
    <row r="188" spans="1:40" s="10" customFormat="1" x14ac:dyDescent="0.25">
      <c r="A188" s="47">
        <v>14</v>
      </c>
      <c r="B188" s="6" t="s">
        <v>23</v>
      </c>
      <c r="C188" s="14">
        <v>5294</v>
      </c>
      <c r="D188" s="14">
        <v>480</v>
      </c>
      <c r="E188" s="14">
        <v>206</v>
      </c>
      <c r="F188" s="14">
        <v>615</v>
      </c>
      <c r="G188" s="14">
        <v>566</v>
      </c>
      <c r="H188" s="14">
        <v>27</v>
      </c>
      <c r="I188" s="14">
        <v>1027</v>
      </c>
      <c r="J188" s="14">
        <v>159</v>
      </c>
      <c r="K188" s="14">
        <v>232</v>
      </c>
      <c r="L188" s="14">
        <v>589</v>
      </c>
      <c r="M188" s="14">
        <v>29</v>
      </c>
      <c r="N188" s="14">
        <v>0</v>
      </c>
      <c r="O188" s="14">
        <v>140</v>
      </c>
      <c r="P188" s="14">
        <v>49</v>
      </c>
      <c r="Q188" s="14">
        <v>13</v>
      </c>
      <c r="R188" s="14">
        <v>2</v>
      </c>
      <c r="S188" s="14">
        <v>108</v>
      </c>
      <c r="T188" s="14">
        <v>41</v>
      </c>
      <c r="U188" s="14">
        <v>7</v>
      </c>
      <c r="V188" s="14">
        <v>5</v>
      </c>
      <c r="W188" s="14">
        <v>7</v>
      </c>
      <c r="X188" s="14">
        <v>0</v>
      </c>
      <c r="Y188" s="14">
        <v>8</v>
      </c>
      <c r="Z188" s="14">
        <v>3</v>
      </c>
      <c r="AA188" s="14">
        <v>127</v>
      </c>
      <c r="AB188" s="14">
        <v>19</v>
      </c>
      <c r="AC188" s="14">
        <v>35</v>
      </c>
      <c r="AD188" s="14">
        <v>470</v>
      </c>
      <c r="AE188" s="14">
        <v>56</v>
      </c>
      <c r="AF188" s="14">
        <v>138</v>
      </c>
      <c r="AG188" s="14">
        <v>115</v>
      </c>
      <c r="AH188" s="14">
        <v>6</v>
      </c>
      <c r="AI188" s="14">
        <v>13</v>
      </c>
      <c r="AJ188" s="14">
        <v>2</v>
      </c>
      <c r="AK188" s="30"/>
      <c r="AL188" s="35"/>
      <c r="AN188" s="36"/>
    </row>
    <row r="189" spans="1:40" s="10" customFormat="1" x14ac:dyDescent="0.25">
      <c r="A189" s="47"/>
      <c r="B189" s="6" t="s">
        <v>27</v>
      </c>
      <c r="C189" s="19">
        <v>5308</v>
      </c>
      <c r="D189" s="19">
        <v>480</v>
      </c>
      <c r="E189" s="19">
        <v>206</v>
      </c>
      <c r="F189" s="19">
        <v>619</v>
      </c>
      <c r="G189" s="19">
        <v>568</v>
      </c>
      <c r="H189" s="19">
        <v>27</v>
      </c>
      <c r="I189" s="19">
        <v>1030</v>
      </c>
      <c r="J189" s="19">
        <v>163</v>
      </c>
      <c r="K189" s="19">
        <v>232</v>
      </c>
      <c r="L189" s="19">
        <v>589</v>
      </c>
      <c r="M189" s="19">
        <v>29</v>
      </c>
      <c r="N189" s="19">
        <v>0</v>
      </c>
      <c r="O189" s="19">
        <v>140</v>
      </c>
      <c r="P189" s="19">
        <v>49</v>
      </c>
      <c r="Q189" s="19">
        <v>13</v>
      </c>
      <c r="R189" s="19">
        <v>2</v>
      </c>
      <c r="S189" s="19">
        <v>108</v>
      </c>
      <c r="T189" s="19">
        <v>41</v>
      </c>
      <c r="U189" s="19">
        <v>7</v>
      </c>
      <c r="V189" s="19">
        <v>5</v>
      </c>
      <c r="W189" s="19">
        <v>7</v>
      </c>
      <c r="X189" s="19">
        <v>0</v>
      </c>
      <c r="Y189" s="19">
        <v>8</v>
      </c>
      <c r="Z189" s="19">
        <v>3</v>
      </c>
      <c r="AA189" s="19">
        <v>127</v>
      </c>
      <c r="AB189" s="19">
        <v>19</v>
      </c>
      <c r="AC189" s="19">
        <v>35</v>
      </c>
      <c r="AD189" s="19">
        <v>470</v>
      </c>
      <c r="AE189" s="19">
        <v>57</v>
      </c>
      <c r="AF189" s="19">
        <v>138</v>
      </c>
      <c r="AG189" s="19">
        <v>115</v>
      </c>
      <c r="AH189" s="19">
        <v>6</v>
      </c>
      <c r="AI189" s="19">
        <v>13</v>
      </c>
      <c r="AJ189" s="19">
        <v>2</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126</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127</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128</v>
      </c>
      <c r="B194" s="9" t="s">
        <v>30</v>
      </c>
      <c r="C194" s="11">
        <v>5</v>
      </c>
      <c r="D194" s="11">
        <v>5</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129</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130</v>
      </c>
      <c r="B196" s="9" t="s">
        <v>12</v>
      </c>
      <c r="C196" s="11">
        <v>88</v>
      </c>
      <c r="D196" s="11">
        <v>88</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131</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93</v>
      </c>
      <c r="D198" s="14">
        <v>93</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132</v>
      </c>
      <c r="B200" s="9" t="s">
        <v>146</v>
      </c>
      <c r="C200" s="11">
        <v>105</v>
      </c>
      <c r="D200" s="11">
        <v>62</v>
      </c>
      <c r="E200" s="11">
        <v>4</v>
      </c>
      <c r="F200" s="11">
        <v>10</v>
      </c>
      <c r="G200" s="11">
        <v>3</v>
      </c>
      <c r="H200" s="11">
        <v>0</v>
      </c>
      <c r="I200" s="1" t="s">
        <v>13</v>
      </c>
      <c r="J200" s="1" t="s">
        <v>13</v>
      </c>
      <c r="K200" s="1" t="s">
        <v>13</v>
      </c>
      <c r="L200" s="11">
        <v>13</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2</v>
      </c>
      <c r="AB200" s="1" t="s">
        <v>13</v>
      </c>
      <c r="AC200" s="1" t="s">
        <v>13</v>
      </c>
      <c r="AD200" s="11">
        <v>3</v>
      </c>
      <c r="AE200" s="1" t="s">
        <v>13</v>
      </c>
      <c r="AF200" s="1" t="s">
        <v>13</v>
      </c>
      <c r="AG200" s="1" t="s">
        <v>13</v>
      </c>
      <c r="AH200" s="1" t="s">
        <v>13</v>
      </c>
      <c r="AI200" s="11">
        <v>8</v>
      </c>
      <c r="AJ200" s="1" t="s">
        <v>13</v>
      </c>
      <c r="AL200" s="35"/>
      <c r="AN200" s="36"/>
    </row>
    <row r="201" spans="1:40" ht="19.5" customHeight="1" x14ac:dyDescent="0.25">
      <c r="A201" s="4">
        <v>133</v>
      </c>
      <c r="B201" s="9" t="s">
        <v>147</v>
      </c>
      <c r="C201" s="11">
        <v>22</v>
      </c>
      <c r="D201" s="11">
        <v>22</v>
      </c>
      <c r="E201" s="11">
        <v>0</v>
      </c>
      <c r="F201" s="1" t="s">
        <v>13</v>
      </c>
      <c r="G201" s="1" t="s">
        <v>13</v>
      </c>
      <c r="H201" s="1" t="s">
        <v>13</v>
      </c>
      <c r="I201" s="1" t="s">
        <v>13</v>
      </c>
      <c r="J201" s="1" t="s">
        <v>13</v>
      </c>
      <c r="K201" s="1" t="s">
        <v>13</v>
      </c>
      <c r="L201" s="11">
        <v>0</v>
      </c>
      <c r="M201" s="1" t="s">
        <v>13</v>
      </c>
      <c r="N201" s="1" t="s">
        <v>13</v>
      </c>
      <c r="O201" s="1" t="s">
        <v>13</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134</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127</v>
      </c>
      <c r="D203" s="14">
        <v>84</v>
      </c>
      <c r="E203" s="14">
        <v>4</v>
      </c>
      <c r="F203" s="14">
        <v>10</v>
      </c>
      <c r="G203" s="14">
        <v>3</v>
      </c>
      <c r="H203" s="14">
        <v>0</v>
      </c>
      <c r="I203" s="14">
        <v>0</v>
      </c>
      <c r="J203" s="14">
        <v>0</v>
      </c>
      <c r="K203" s="14">
        <v>0</v>
      </c>
      <c r="L203" s="14">
        <v>13</v>
      </c>
      <c r="M203" s="14">
        <v>0</v>
      </c>
      <c r="N203" s="14">
        <v>0</v>
      </c>
      <c r="O203" s="14">
        <v>0</v>
      </c>
      <c r="P203" s="14">
        <v>0</v>
      </c>
      <c r="Q203" s="14">
        <v>0</v>
      </c>
      <c r="R203" s="14">
        <v>0</v>
      </c>
      <c r="S203" s="14">
        <v>0</v>
      </c>
      <c r="T203" s="14">
        <v>0</v>
      </c>
      <c r="U203" s="14">
        <v>0</v>
      </c>
      <c r="V203" s="14">
        <v>0</v>
      </c>
      <c r="W203" s="14">
        <v>0</v>
      </c>
      <c r="X203" s="14">
        <v>0</v>
      </c>
      <c r="Y203" s="14">
        <v>0</v>
      </c>
      <c r="Z203" s="14">
        <v>0</v>
      </c>
      <c r="AA203" s="14">
        <v>2</v>
      </c>
      <c r="AB203" s="14">
        <v>0</v>
      </c>
      <c r="AC203" s="14">
        <v>0</v>
      </c>
      <c r="AD203" s="14">
        <v>3</v>
      </c>
      <c r="AE203" s="14">
        <v>0</v>
      </c>
      <c r="AF203" s="14">
        <v>0</v>
      </c>
      <c r="AG203" s="14">
        <v>0</v>
      </c>
      <c r="AH203" s="14">
        <v>0</v>
      </c>
      <c r="AI203" s="14">
        <v>8</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135</v>
      </c>
      <c r="B205" s="9" t="s">
        <v>67</v>
      </c>
      <c r="C205" s="11">
        <v>2</v>
      </c>
      <c r="D205" s="12">
        <v>0</v>
      </c>
      <c r="E205" s="12">
        <v>0</v>
      </c>
      <c r="F205" s="1" t="s">
        <v>13</v>
      </c>
      <c r="G205" s="1" t="s">
        <v>13</v>
      </c>
      <c r="H205" s="1" t="s">
        <v>13</v>
      </c>
      <c r="I205" s="12">
        <v>0</v>
      </c>
      <c r="J205" s="11">
        <v>2</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135</v>
      </c>
      <c r="B206" s="9" t="s">
        <v>128</v>
      </c>
      <c r="C206" s="11">
        <v>12</v>
      </c>
      <c r="D206" s="12">
        <v>0</v>
      </c>
      <c r="E206" s="12">
        <v>0</v>
      </c>
      <c r="F206" s="1" t="s">
        <v>13</v>
      </c>
      <c r="G206" s="1" t="s">
        <v>13</v>
      </c>
      <c r="H206" s="1" t="s">
        <v>13</v>
      </c>
      <c r="I206" s="12">
        <v>0</v>
      </c>
      <c r="J206" s="11">
        <v>12</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137</v>
      </c>
      <c r="B207" s="9" t="s">
        <v>145</v>
      </c>
      <c r="C207" s="11">
        <v>22</v>
      </c>
      <c r="D207" s="12">
        <v>22</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138</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36</v>
      </c>
      <c r="D209" s="19">
        <v>22</v>
      </c>
      <c r="E209" s="19">
        <v>0</v>
      </c>
      <c r="F209" s="19">
        <v>0</v>
      </c>
      <c r="G209" s="19">
        <v>0</v>
      </c>
      <c r="H209" s="19">
        <v>0</v>
      </c>
      <c r="I209" s="19">
        <v>0</v>
      </c>
      <c r="J209" s="19">
        <v>14</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139</v>
      </c>
      <c r="B211" s="40" t="s">
        <v>244</v>
      </c>
      <c r="C211" s="11">
        <v>0</v>
      </c>
      <c r="D211" s="1" t="s">
        <v>13</v>
      </c>
      <c r="E211" s="1" t="s">
        <v>13</v>
      </c>
      <c r="F211" s="1" t="s">
        <v>13</v>
      </c>
      <c r="G211" s="1" t="s">
        <v>13</v>
      </c>
      <c r="H211" s="1" t="s">
        <v>13</v>
      </c>
      <c r="I211" s="1" t="s">
        <v>13</v>
      </c>
      <c r="J211" s="11">
        <v>0</v>
      </c>
      <c r="K211" s="1" t="s">
        <v>13</v>
      </c>
      <c r="L211" s="1" t="s">
        <v>13</v>
      </c>
      <c r="M211" s="1" t="s">
        <v>13</v>
      </c>
      <c r="N211" s="1" t="s">
        <v>13</v>
      </c>
      <c r="O211" s="1" t="s">
        <v>13</v>
      </c>
      <c r="P211" s="1" t="s">
        <v>13</v>
      </c>
      <c r="Q211" s="1" t="s">
        <v>13</v>
      </c>
      <c r="R211" s="1" t="s">
        <v>13</v>
      </c>
      <c r="S211" s="1" t="s">
        <v>13</v>
      </c>
      <c r="T211" s="1" t="s">
        <v>13</v>
      </c>
      <c r="U211" s="1" t="s">
        <v>13</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140</v>
      </c>
      <c r="B212" s="41" t="s">
        <v>245</v>
      </c>
      <c r="C212" s="27">
        <v>0</v>
      </c>
      <c r="D212" s="1" t="s">
        <v>13</v>
      </c>
      <c r="E212" s="1" t="s">
        <v>13</v>
      </c>
      <c r="F212" s="1" t="s">
        <v>13</v>
      </c>
      <c r="G212" s="1" t="s">
        <v>13</v>
      </c>
      <c r="H212" s="1" t="s">
        <v>13</v>
      </c>
      <c r="I212" s="1" t="s">
        <v>13</v>
      </c>
      <c r="J212" s="11">
        <v>0</v>
      </c>
      <c r="K212" s="1" t="s">
        <v>13</v>
      </c>
      <c r="L212" s="1" t="s">
        <v>13</v>
      </c>
      <c r="M212" s="1" t="s">
        <v>13</v>
      </c>
      <c r="N212" s="1" t="s">
        <v>13</v>
      </c>
      <c r="O212" s="1" t="s">
        <v>13</v>
      </c>
      <c r="P212" s="1" t="s">
        <v>13</v>
      </c>
      <c r="Q212" s="1" t="s">
        <v>13</v>
      </c>
      <c r="R212" s="1" t="s">
        <v>13</v>
      </c>
      <c r="S212" s="1" t="s">
        <v>13</v>
      </c>
      <c r="T212" s="1" t="s">
        <v>13</v>
      </c>
      <c r="U212" s="1" t="s">
        <v>13</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141</v>
      </c>
      <c r="B213" s="5" t="s">
        <v>218</v>
      </c>
      <c r="C213" s="27">
        <v>2</v>
      </c>
      <c r="D213" s="42">
        <v>0</v>
      </c>
      <c r="E213" s="42">
        <v>0</v>
      </c>
      <c r="F213" s="42">
        <v>0</v>
      </c>
      <c r="G213" s="42">
        <v>0</v>
      </c>
      <c r="H213" s="42">
        <v>0</v>
      </c>
      <c r="I213" s="42">
        <v>0</v>
      </c>
      <c r="J213" s="42">
        <v>0</v>
      </c>
      <c r="K213" s="42">
        <v>0</v>
      </c>
      <c r="L213" s="42">
        <v>0</v>
      </c>
      <c r="M213" s="1" t="s">
        <v>13</v>
      </c>
      <c r="N213" s="1" t="s">
        <v>13</v>
      </c>
      <c r="O213" s="12">
        <v>2</v>
      </c>
      <c r="P213" s="1" t="s">
        <v>13</v>
      </c>
      <c r="Q213" s="1" t="s">
        <v>13</v>
      </c>
      <c r="R213" s="1" t="s">
        <v>13</v>
      </c>
      <c r="S213" s="12">
        <v>0</v>
      </c>
      <c r="T213" s="12">
        <v>0</v>
      </c>
      <c r="U213" s="1" t="s">
        <v>13</v>
      </c>
      <c r="V213" s="1" t="s">
        <v>13</v>
      </c>
      <c r="W213" s="1" t="s">
        <v>13</v>
      </c>
      <c r="X213" s="1" t="s">
        <v>13</v>
      </c>
      <c r="Y213" s="1" t="s">
        <v>13</v>
      </c>
      <c r="Z213" s="1" t="s">
        <v>13</v>
      </c>
      <c r="AA213" s="12">
        <v>0</v>
      </c>
      <c r="AB213" s="1" t="s">
        <v>13</v>
      </c>
      <c r="AC213" s="1" t="s">
        <v>13</v>
      </c>
      <c r="AD213" s="12">
        <v>0</v>
      </c>
      <c r="AE213" s="12">
        <v>0</v>
      </c>
      <c r="AF213" s="12">
        <v>0</v>
      </c>
      <c r="AG213" s="12">
        <v>0</v>
      </c>
      <c r="AH213" s="1" t="s">
        <v>13</v>
      </c>
      <c r="AI213" s="12">
        <v>0</v>
      </c>
      <c r="AJ213" s="1" t="s">
        <v>13</v>
      </c>
      <c r="AL213" s="35"/>
      <c r="AN213" s="36"/>
    </row>
    <row r="214" spans="1:40" ht="44.25" customHeight="1" x14ac:dyDescent="0.25">
      <c r="A214" s="4">
        <v>142</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143</v>
      </c>
      <c r="B215" s="5" t="s">
        <v>220</v>
      </c>
      <c r="C215" s="27">
        <v>14</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 t="s">
        <v>13</v>
      </c>
      <c r="V215" s="1" t="s">
        <v>13</v>
      </c>
      <c r="W215" s="1" t="s">
        <v>13</v>
      </c>
      <c r="X215" s="1" t="s">
        <v>13</v>
      </c>
      <c r="Y215" s="1" t="s">
        <v>13</v>
      </c>
      <c r="Z215" s="1" t="s">
        <v>13</v>
      </c>
      <c r="AA215" s="1" t="s">
        <v>13</v>
      </c>
      <c r="AB215" s="1" t="s">
        <v>13</v>
      </c>
      <c r="AC215" s="1" t="s">
        <v>13</v>
      </c>
      <c r="AD215" s="12">
        <v>14</v>
      </c>
      <c r="AE215" s="1" t="s">
        <v>13</v>
      </c>
      <c r="AF215" s="12">
        <v>0</v>
      </c>
      <c r="AG215" s="1" t="s">
        <v>13</v>
      </c>
      <c r="AH215" s="1" t="s">
        <v>13</v>
      </c>
      <c r="AI215" s="1" t="s">
        <v>13</v>
      </c>
      <c r="AJ215" s="1" t="s">
        <v>13</v>
      </c>
      <c r="AL215" s="35"/>
      <c r="AN215" s="36"/>
    </row>
    <row r="216" spans="1:40" ht="33.75" customHeight="1" x14ac:dyDescent="0.25">
      <c r="A216" s="4">
        <v>144</v>
      </c>
      <c r="B216" s="5" t="s">
        <v>221</v>
      </c>
      <c r="C216" s="27">
        <v>0</v>
      </c>
      <c r="D216" s="1" t="s">
        <v>13</v>
      </c>
      <c r="E216" s="12">
        <v>0</v>
      </c>
      <c r="F216" s="12">
        <v>0</v>
      </c>
      <c r="G216" s="12">
        <v>0</v>
      </c>
      <c r="H216" s="1" t="s">
        <v>13</v>
      </c>
      <c r="I216" s="12" t="s">
        <v>13</v>
      </c>
      <c r="J216" s="12">
        <v>0</v>
      </c>
      <c r="K216" s="1" t="s">
        <v>13</v>
      </c>
      <c r="L216" s="12">
        <v>0</v>
      </c>
      <c r="M216" s="1" t="s">
        <v>13</v>
      </c>
      <c r="N216" s="1" t="s">
        <v>13</v>
      </c>
      <c r="O216" s="12">
        <v>0</v>
      </c>
      <c r="P216" s="1" t="s">
        <v>13</v>
      </c>
      <c r="Q216" s="1" t="s">
        <v>13</v>
      </c>
      <c r="R216" s="1" t="s">
        <v>13</v>
      </c>
      <c r="S216" s="1" t="s">
        <v>13</v>
      </c>
      <c r="T216" s="1" t="s">
        <v>13</v>
      </c>
      <c r="U216" s="1" t="s">
        <v>13</v>
      </c>
      <c r="V216" s="1" t="s">
        <v>13</v>
      </c>
      <c r="W216" s="1" t="s">
        <v>13</v>
      </c>
      <c r="X216" s="1" t="s">
        <v>13</v>
      </c>
      <c r="Y216" s="1" t="s">
        <v>13</v>
      </c>
      <c r="Z216" s="1" t="s">
        <v>13</v>
      </c>
      <c r="AA216" s="1" t="s">
        <v>13</v>
      </c>
      <c r="AB216" s="1" t="s">
        <v>13</v>
      </c>
      <c r="AC216" s="1" t="s">
        <v>13</v>
      </c>
      <c r="AD216" s="12">
        <v>0</v>
      </c>
      <c r="AE216" s="1" t="s">
        <v>13</v>
      </c>
      <c r="AF216" s="12">
        <v>0</v>
      </c>
      <c r="AG216" s="1" t="s">
        <v>13</v>
      </c>
      <c r="AH216" s="1" t="s">
        <v>13</v>
      </c>
      <c r="AI216" s="1" t="s">
        <v>13</v>
      </c>
      <c r="AJ216" s="1" t="s">
        <v>13</v>
      </c>
      <c r="AL216" s="35"/>
      <c r="AN216" s="36"/>
    </row>
    <row r="217" spans="1:40" ht="34.5" customHeight="1" x14ac:dyDescent="0.25">
      <c r="A217" s="4">
        <v>145</v>
      </c>
      <c r="B217" s="5" t="s">
        <v>222</v>
      </c>
      <c r="C217" s="27">
        <v>0</v>
      </c>
      <c r="D217" s="1" t="s">
        <v>13</v>
      </c>
      <c r="E217" s="12">
        <v>0</v>
      </c>
      <c r="F217" s="12">
        <v>0</v>
      </c>
      <c r="G217" s="12">
        <v>0</v>
      </c>
      <c r="H217" s="1" t="s">
        <v>13</v>
      </c>
      <c r="I217" s="12">
        <v>0</v>
      </c>
      <c r="J217" s="12">
        <v>0</v>
      </c>
      <c r="K217" s="1" t="s">
        <v>13</v>
      </c>
      <c r="L217" s="12">
        <v>0</v>
      </c>
      <c r="M217" s="1" t="s">
        <v>13</v>
      </c>
      <c r="N217" s="1" t="s">
        <v>13</v>
      </c>
      <c r="O217" s="12">
        <v>0</v>
      </c>
      <c r="P217" s="1" t="s">
        <v>13</v>
      </c>
      <c r="Q217" s="1" t="s">
        <v>13</v>
      </c>
      <c r="R217" s="1" t="s">
        <v>13</v>
      </c>
      <c r="S217" s="12">
        <v>0</v>
      </c>
      <c r="T217" s="1" t="s">
        <v>13</v>
      </c>
      <c r="U217" s="1" t="s">
        <v>13</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146</v>
      </c>
      <c r="B218" s="5" t="s">
        <v>198</v>
      </c>
      <c r="C218" s="27">
        <v>2</v>
      </c>
      <c r="D218" s="12">
        <v>2</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147</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2.25" hidden="1" customHeight="1" x14ac:dyDescent="0.25">
      <c r="A220" s="4"/>
      <c r="B220" s="5"/>
      <c r="C220" s="27"/>
      <c r="D220" s="1"/>
      <c r="E220" s="12"/>
      <c r="F220" s="1"/>
      <c r="G220" s="1"/>
      <c r="H220" s="1"/>
      <c r="I220" s="12"/>
      <c r="J220" s="12"/>
      <c r="K220" s="1"/>
      <c r="L220" s="12"/>
      <c r="M220" s="1"/>
      <c r="N220" s="1"/>
      <c r="O220" s="12"/>
      <c r="P220" s="1"/>
      <c r="Q220" s="1"/>
      <c r="R220" s="1"/>
      <c r="S220" s="1"/>
      <c r="T220" s="1"/>
      <c r="U220" s="1"/>
      <c r="V220" s="1"/>
      <c r="W220" s="1"/>
      <c r="X220" s="1"/>
      <c r="Y220" s="1"/>
      <c r="Z220" s="1"/>
      <c r="AA220" s="1"/>
      <c r="AB220" s="1"/>
      <c r="AC220" s="1"/>
      <c r="AD220" s="1"/>
      <c r="AE220" s="1"/>
      <c r="AF220" s="12"/>
      <c r="AG220" s="1"/>
      <c r="AH220" s="1"/>
      <c r="AI220" s="12"/>
      <c r="AJ220" s="1"/>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148</v>
      </c>
      <c r="B225" s="26" t="s">
        <v>90</v>
      </c>
      <c r="C225" s="11">
        <v>12</v>
      </c>
      <c r="D225" s="11">
        <v>5</v>
      </c>
      <c r="E225" s="11">
        <v>0</v>
      </c>
      <c r="F225" s="11">
        <v>3</v>
      </c>
      <c r="G225" s="11">
        <v>0</v>
      </c>
      <c r="H225" s="11">
        <v>0</v>
      </c>
      <c r="I225" s="11">
        <v>1</v>
      </c>
      <c r="J225" s="11">
        <v>2</v>
      </c>
      <c r="K225" s="11">
        <v>0</v>
      </c>
      <c r="L225" s="11">
        <v>0</v>
      </c>
      <c r="M225" s="11">
        <v>0</v>
      </c>
      <c r="N225" s="11">
        <v>0</v>
      </c>
      <c r="O225" s="11">
        <v>0</v>
      </c>
      <c r="P225" s="11">
        <v>0</v>
      </c>
      <c r="Q225" s="11">
        <v>0</v>
      </c>
      <c r="R225" s="11">
        <v>0</v>
      </c>
      <c r="S225" s="11">
        <v>0</v>
      </c>
      <c r="T225" s="11">
        <v>0</v>
      </c>
      <c r="U225" s="11">
        <v>0</v>
      </c>
      <c r="V225" s="11">
        <v>0</v>
      </c>
      <c r="W225" s="11">
        <v>0</v>
      </c>
      <c r="X225" s="11">
        <v>0</v>
      </c>
      <c r="Y225" s="11">
        <v>0</v>
      </c>
      <c r="Z225" s="11">
        <v>0</v>
      </c>
      <c r="AA225" s="11">
        <v>0</v>
      </c>
      <c r="AB225" s="11">
        <v>0</v>
      </c>
      <c r="AC225" s="11">
        <v>0</v>
      </c>
      <c r="AD225" s="11">
        <v>1</v>
      </c>
      <c r="AE225" s="11">
        <v>0</v>
      </c>
      <c r="AF225" s="11">
        <v>0</v>
      </c>
      <c r="AG225" s="11">
        <v>0</v>
      </c>
      <c r="AH225" s="11">
        <v>0</v>
      </c>
      <c r="AI225" s="11">
        <v>0</v>
      </c>
      <c r="AJ225" s="11">
        <v>0</v>
      </c>
      <c r="AK225" s="30"/>
      <c r="AL225" s="35"/>
      <c r="AN225" s="36"/>
    </row>
    <row r="226" spans="1:40" s="10" customFormat="1" ht="24.75" customHeight="1" x14ac:dyDescent="0.25">
      <c r="A226" s="4">
        <v>149</v>
      </c>
      <c r="B226" s="26" t="s">
        <v>91</v>
      </c>
      <c r="C226" s="11">
        <v>19</v>
      </c>
      <c r="D226" s="11">
        <v>0</v>
      </c>
      <c r="E226" s="11">
        <v>0</v>
      </c>
      <c r="F226" s="11">
        <v>5</v>
      </c>
      <c r="G226" s="11">
        <v>3</v>
      </c>
      <c r="H226" s="11">
        <v>0</v>
      </c>
      <c r="I226" s="11">
        <v>3</v>
      </c>
      <c r="J226" s="11">
        <v>0</v>
      </c>
      <c r="K226" s="11">
        <v>1</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0</v>
      </c>
      <c r="AB226" s="11">
        <v>0</v>
      </c>
      <c r="AC226" s="11">
        <v>0</v>
      </c>
      <c r="AD226" s="11">
        <v>7</v>
      </c>
      <c r="AE226" s="11">
        <v>0</v>
      </c>
      <c r="AF226" s="11">
        <v>0</v>
      </c>
      <c r="AG226" s="11">
        <v>0</v>
      </c>
      <c r="AH226" s="11">
        <v>0</v>
      </c>
      <c r="AI226" s="11">
        <v>0</v>
      </c>
      <c r="AJ226" s="11">
        <v>0</v>
      </c>
      <c r="AK226" s="30"/>
      <c r="AL226" s="35"/>
      <c r="AN226" s="36"/>
    </row>
    <row r="227" spans="1:40" s="10" customFormat="1" ht="33" customHeight="1" x14ac:dyDescent="0.25">
      <c r="A227" s="4">
        <v>150</v>
      </c>
      <c r="B227" s="26" t="s">
        <v>92</v>
      </c>
      <c r="C227" s="11">
        <v>33</v>
      </c>
      <c r="D227" s="11">
        <v>4</v>
      </c>
      <c r="E227" s="11">
        <v>2</v>
      </c>
      <c r="F227" s="11">
        <v>6</v>
      </c>
      <c r="G227" s="11">
        <v>4</v>
      </c>
      <c r="H227" s="11">
        <v>0</v>
      </c>
      <c r="I227" s="11">
        <v>0</v>
      </c>
      <c r="J227" s="11">
        <v>0</v>
      </c>
      <c r="K227" s="11">
        <v>4</v>
      </c>
      <c r="L227" s="11">
        <v>0</v>
      </c>
      <c r="M227" s="11">
        <v>0</v>
      </c>
      <c r="N227" s="11">
        <v>0</v>
      </c>
      <c r="O227" s="11">
        <v>0</v>
      </c>
      <c r="P227" s="11">
        <v>0</v>
      </c>
      <c r="Q227" s="11">
        <v>0</v>
      </c>
      <c r="R227" s="11">
        <v>0</v>
      </c>
      <c r="S227" s="11">
        <v>0</v>
      </c>
      <c r="T227" s="11">
        <v>0</v>
      </c>
      <c r="U227" s="11">
        <v>0</v>
      </c>
      <c r="V227" s="11">
        <v>0</v>
      </c>
      <c r="W227" s="11">
        <v>0</v>
      </c>
      <c r="X227" s="11">
        <v>0</v>
      </c>
      <c r="Y227" s="11">
        <v>0</v>
      </c>
      <c r="Z227" s="11">
        <v>0</v>
      </c>
      <c r="AA227" s="11">
        <v>0</v>
      </c>
      <c r="AB227" s="11">
        <v>0</v>
      </c>
      <c r="AC227" s="11">
        <v>0</v>
      </c>
      <c r="AD227" s="11">
        <v>11</v>
      </c>
      <c r="AE227" s="11">
        <v>0</v>
      </c>
      <c r="AF227" s="11">
        <v>0</v>
      </c>
      <c r="AG227" s="11">
        <v>2</v>
      </c>
      <c r="AH227" s="11">
        <v>0</v>
      </c>
      <c r="AI227" s="11">
        <v>0</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12</v>
      </c>
      <c r="B229" s="6" t="s">
        <v>23</v>
      </c>
      <c r="C229" s="14">
        <v>82</v>
      </c>
      <c r="D229" s="14">
        <v>11</v>
      </c>
      <c r="E229" s="14">
        <v>2</v>
      </c>
      <c r="F229" s="14">
        <v>14</v>
      </c>
      <c r="G229" s="14">
        <v>7</v>
      </c>
      <c r="H229" s="14">
        <v>0</v>
      </c>
      <c r="I229" s="14">
        <v>4</v>
      </c>
      <c r="J229" s="14">
        <v>2</v>
      </c>
      <c r="K229" s="14">
        <v>5</v>
      </c>
      <c r="L229" s="14">
        <v>0</v>
      </c>
      <c r="M229" s="14">
        <v>0</v>
      </c>
      <c r="N229" s="14">
        <v>0</v>
      </c>
      <c r="O229" s="14">
        <v>2</v>
      </c>
      <c r="P229" s="14">
        <v>0</v>
      </c>
      <c r="Q229" s="14">
        <v>0</v>
      </c>
      <c r="R229" s="14">
        <v>0</v>
      </c>
      <c r="S229" s="14">
        <v>0</v>
      </c>
      <c r="T229" s="14">
        <v>0</v>
      </c>
      <c r="U229" s="14">
        <v>0</v>
      </c>
      <c r="V229" s="14">
        <v>0</v>
      </c>
      <c r="W229" s="14">
        <v>0</v>
      </c>
      <c r="X229" s="14">
        <v>0</v>
      </c>
      <c r="Y229" s="14">
        <v>0</v>
      </c>
      <c r="Z229" s="14">
        <v>0</v>
      </c>
      <c r="AA229" s="14">
        <v>0</v>
      </c>
      <c r="AB229" s="14">
        <v>0</v>
      </c>
      <c r="AC229" s="14">
        <v>0</v>
      </c>
      <c r="AD229" s="14">
        <v>33</v>
      </c>
      <c r="AE229" s="14">
        <v>0</v>
      </c>
      <c r="AF229" s="14">
        <v>0</v>
      </c>
      <c r="AG229" s="14">
        <v>2</v>
      </c>
      <c r="AH229" s="14">
        <v>0</v>
      </c>
      <c r="AI229" s="14">
        <v>0</v>
      </c>
      <c r="AJ229" s="14">
        <v>0</v>
      </c>
      <c r="AK229" s="30"/>
      <c r="AL229" s="35"/>
      <c r="AN229" s="36"/>
    </row>
    <row r="230" spans="1:40" s="10" customFormat="1" x14ac:dyDescent="0.25">
      <c r="A230" s="47"/>
      <c r="B230" s="6" t="s">
        <v>24</v>
      </c>
      <c r="C230" s="19">
        <v>338</v>
      </c>
      <c r="D230" s="19">
        <v>210</v>
      </c>
      <c r="E230" s="19">
        <v>6</v>
      </c>
      <c r="F230" s="19">
        <v>24</v>
      </c>
      <c r="G230" s="19">
        <v>10</v>
      </c>
      <c r="H230" s="19">
        <v>0</v>
      </c>
      <c r="I230" s="19">
        <v>4</v>
      </c>
      <c r="J230" s="19">
        <v>16</v>
      </c>
      <c r="K230" s="19">
        <v>5</v>
      </c>
      <c r="L230" s="19">
        <v>13</v>
      </c>
      <c r="M230" s="19">
        <v>0</v>
      </c>
      <c r="N230" s="19">
        <v>0</v>
      </c>
      <c r="O230" s="19">
        <v>2</v>
      </c>
      <c r="P230" s="19">
        <v>0</v>
      </c>
      <c r="Q230" s="19">
        <v>0</v>
      </c>
      <c r="R230" s="19">
        <v>0</v>
      </c>
      <c r="S230" s="19">
        <v>0</v>
      </c>
      <c r="T230" s="19">
        <v>0</v>
      </c>
      <c r="U230" s="19">
        <v>0</v>
      </c>
      <c r="V230" s="19">
        <v>0</v>
      </c>
      <c r="W230" s="19">
        <v>0</v>
      </c>
      <c r="X230" s="19">
        <v>0</v>
      </c>
      <c r="Y230" s="19">
        <v>0</v>
      </c>
      <c r="Z230" s="19">
        <v>0</v>
      </c>
      <c r="AA230" s="19">
        <v>2</v>
      </c>
      <c r="AB230" s="19">
        <v>0</v>
      </c>
      <c r="AC230" s="19">
        <v>0</v>
      </c>
      <c r="AD230" s="19">
        <v>36</v>
      </c>
      <c r="AE230" s="19">
        <v>0</v>
      </c>
      <c r="AF230" s="19">
        <v>0</v>
      </c>
      <c r="AG230" s="19">
        <v>2</v>
      </c>
      <c r="AH230" s="19">
        <v>0</v>
      </c>
      <c r="AI230" s="19">
        <v>8</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151</v>
      </c>
      <c r="B233" s="20" t="s">
        <v>160</v>
      </c>
      <c r="C233" s="11">
        <v>24</v>
      </c>
      <c r="D233" s="11">
        <v>8</v>
      </c>
      <c r="E233" s="11">
        <v>0</v>
      </c>
      <c r="F233" s="11">
        <v>2</v>
      </c>
      <c r="G233" s="11">
        <v>0</v>
      </c>
      <c r="H233" s="1" t="s">
        <v>13</v>
      </c>
      <c r="I233" s="11">
        <v>13</v>
      </c>
      <c r="J233" s="11">
        <v>0</v>
      </c>
      <c r="K233" s="11">
        <v>0</v>
      </c>
      <c r="L233" s="11">
        <v>0</v>
      </c>
      <c r="M233" s="1" t="s">
        <v>13</v>
      </c>
      <c r="N233" s="1" t="s">
        <v>13</v>
      </c>
      <c r="O233" s="11">
        <v>0</v>
      </c>
      <c r="P233" s="11">
        <v>0</v>
      </c>
      <c r="Q233" s="1" t="s">
        <v>13</v>
      </c>
      <c r="R233" s="1" t="s">
        <v>13</v>
      </c>
      <c r="S233" s="11">
        <v>0</v>
      </c>
      <c r="T233" s="11">
        <v>0</v>
      </c>
      <c r="U233" s="1" t="s">
        <v>13</v>
      </c>
      <c r="V233" s="11">
        <v>0</v>
      </c>
      <c r="W233" s="1" t="s">
        <v>13</v>
      </c>
      <c r="X233" s="1" t="s">
        <v>13</v>
      </c>
      <c r="Y233" s="1" t="s">
        <v>13</v>
      </c>
      <c r="Z233" s="1" t="s">
        <v>13</v>
      </c>
      <c r="AA233" s="11">
        <v>0</v>
      </c>
      <c r="AB233" s="1" t="s">
        <v>13</v>
      </c>
      <c r="AC233" s="1" t="s">
        <v>13</v>
      </c>
      <c r="AD233" s="11">
        <v>0</v>
      </c>
      <c r="AE233" s="11">
        <v>0</v>
      </c>
      <c r="AF233" s="11">
        <v>0</v>
      </c>
      <c r="AG233" s="11">
        <v>0</v>
      </c>
      <c r="AH233" s="1" t="s">
        <v>13</v>
      </c>
      <c r="AI233" s="11">
        <v>1</v>
      </c>
      <c r="AJ233" s="1" t="s">
        <v>13</v>
      </c>
      <c r="AK233" s="30"/>
      <c r="AL233" s="35"/>
      <c r="AN233" s="36"/>
    </row>
    <row r="234" spans="1:40" s="10" customFormat="1" ht="46.5" customHeight="1" x14ac:dyDescent="0.25">
      <c r="A234" s="4">
        <v>152</v>
      </c>
      <c r="B234" s="20" t="s">
        <v>115</v>
      </c>
      <c r="C234" s="11">
        <v>21</v>
      </c>
      <c r="D234" s="11">
        <v>2</v>
      </c>
      <c r="E234" s="11">
        <v>0</v>
      </c>
      <c r="F234" s="11">
        <v>2</v>
      </c>
      <c r="G234" s="11">
        <v>0</v>
      </c>
      <c r="H234" s="1" t="s">
        <v>13</v>
      </c>
      <c r="I234" s="11">
        <v>11</v>
      </c>
      <c r="J234" s="11">
        <v>1</v>
      </c>
      <c r="K234" s="11">
        <v>0</v>
      </c>
      <c r="L234" s="11">
        <v>0</v>
      </c>
      <c r="M234" s="1" t="s">
        <v>13</v>
      </c>
      <c r="N234" s="1" t="s">
        <v>13</v>
      </c>
      <c r="O234" s="11">
        <v>0</v>
      </c>
      <c r="P234" s="11">
        <v>0</v>
      </c>
      <c r="Q234" s="1" t="s">
        <v>13</v>
      </c>
      <c r="R234" s="1" t="s">
        <v>13</v>
      </c>
      <c r="S234" s="11">
        <v>0</v>
      </c>
      <c r="T234" s="11">
        <v>0</v>
      </c>
      <c r="U234" s="1" t="s">
        <v>13</v>
      </c>
      <c r="V234" s="11">
        <v>0</v>
      </c>
      <c r="W234" s="1" t="s">
        <v>13</v>
      </c>
      <c r="X234" s="1" t="s">
        <v>13</v>
      </c>
      <c r="Y234" s="1" t="s">
        <v>13</v>
      </c>
      <c r="Z234" s="1" t="s">
        <v>13</v>
      </c>
      <c r="AA234" s="11">
        <v>0</v>
      </c>
      <c r="AB234" s="1" t="s">
        <v>13</v>
      </c>
      <c r="AC234" s="1" t="s">
        <v>13</v>
      </c>
      <c r="AD234" s="11">
        <v>0</v>
      </c>
      <c r="AE234" s="11">
        <v>0</v>
      </c>
      <c r="AF234" s="11">
        <v>0</v>
      </c>
      <c r="AG234" s="11">
        <v>3</v>
      </c>
      <c r="AH234" s="1" t="s">
        <v>13</v>
      </c>
      <c r="AI234" s="11">
        <v>2</v>
      </c>
      <c r="AJ234" s="1" t="s">
        <v>13</v>
      </c>
      <c r="AK234" s="30"/>
      <c r="AL234" s="35"/>
      <c r="AN234" s="36"/>
    </row>
    <row r="235" spans="1:40" s="10" customFormat="1" ht="28.5" customHeight="1" x14ac:dyDescent="0.25">
      <c r="A235" s="4">
        <v>153</v>
      </c>
      <c r="B235" s="20" t="s">
        <v>111</v>
      </c>
      <c r="C235" s="11">
        <v>17</v>
      </c>
      <c r="D235" s="11">
        <v>0</v>
      </c>
      <c r="E235" s="11">
        <v>0</v>
      </c>
      <c r="F235" s="11">
        <v>2</v>
      </c>
      <c r="G235" s="11">
        <v>0</v>
      </c>
      <c r="H235" s="1" t="s">
        <v>13</v>
      </c>
      <c r="I235" s="11">
        <v>10</v>
      </c>
      <c r="J235" s="11">
        <v>0</v>
      </c>
      <c r="K235" s="11">
        <v>0</v>
      </c>
      <c r="L235" s="11">
        <v>0</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0</v>
      </c>
      <c r="AE235" s="11">
        <v>1</v>
      </c>
      <c r="AF235" s="11">
        <v>0</v>
      </c>
      <c r="AG235" s="11">
        <v>2</v>
      </c>
      <c r="AH235" s="1" t="s">
        <v>13</v>
      </c>
      <c r="AI235" s="11">
        <v>2</v>
      </c>
      <c r="AJ235" s="1" t="s">
        <v>13</v>
      </c>
      <c r="AK235" s="30"/>
      <c r="AL235" s="35"/>
      <c r="AN235" s="36"/>
    </row>
    <row r="236" spans="1:40" s="10" customFormat="1" ht="92.25" customHeight="1" x14ac:dyDescent="0.25">
      <c r="A236" s="4">
        <v>154</v>
      </c>
      <c r="B236" s="20" t="s">
        <v>112</v>
      </c>
      <c r="C236" s="11">
        <v>5</v>
      </c>
      <c r="D236" s="11">
        <v>2</v>
      </c>
      <c r="E236" s="11">
        <v>0</v>
      </c>
      <c r="F236" s="11">
        <v>2</v>
      </c>
      <c r="G236" s="11">
        <v>0</v>
      </c>
      <c r="H236" s="1" t="s">
        <v>13</v>
      </c>
      <c r="I236" s="11">
        <v>0</v>
      </c>
      <c r="J236" s="11">
        <v>1</v>
      </c>
      <c r="K236" s="11">
        <v>0</v>
      </c>
      <c r="L236" s="11">
        <v>0</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0</v>
      </c>
      <c r="AE236" s="11">
        <v>0</v>
      </c>
      <c r="AF236" s="11">
        <v>0</v>
      </c>
      <c r="AG236" s="11">
        <v>0</v>
      </c>
      <c r="AH236" s="1" t="s">
        <v>13</v>
      </c>
      <c r="AI236" s="11">
        <v>0</v>
      </c>
      <c r="AJ236" s="1" t="s">
        <v>13</v>
      </c>
      <c r="AK236" s="30"/>
      <c r="AL236" s="35"/>
      <c r="AN236" s="36"/>
    </row>
    <row r="237" spans="1:40" s="10" customFormat="1" ht="95.25" customHeight="1" x14ac:dyDescent="0.25">
      <c r="A237" s="4">
        <v>155</v>
      </c>
      <c r="B237" s="20" t="s">
        <v>113</v>
      </c>
      <c r="C237" s="11">
        <v>15</v>
      </c>
      <c r="D237" s="11">
        <v>2</v>
      </c>
      <c r="E237" s="11">
        <v>0</v>
      </c>
      <c r="F237" s="11">
        <v>2</v>
      </c>
      <c r="G237" s="11">
        <v>0</v>
      </c>
      <c r="H237" s="1" t="s">
        <v>13</v>
      </c>
      <c r="I237" s="11">
        <v>11</v>
      </c>
      <c r="J237" s="11">
        <v>0</v>
      </c>
      <c r="K237" s="11">
        <v>0</v>
      </c>
      <c r="L237" s="11">
        <v>0</v>
      </c>
      <c r="M237" s="1" t="s">
        <v>13</v>
      </c>
      <c r="N237" s="1" t="s">
        <v>13</v>
      </c>
      <c r="O237" s="11">
        <v>0</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0</v>
      </c>
      <c r="AE237" s="11">
        <v>0</v>
      </c>
      <c r="AF237" s="11">
        <v>0</v>
      </c>
      <c r="AG237" s="11">
        <v>0</v>
      </c>
      <c r="AH237" s="1" t="s">
        <v>13</v>
      </c>
      <c r="AI237" s="11">
        <v>0</v>
      </c>
      <c r="AJ237" s="1" t="s">
        <v>13</v>
      </c>
      <c r="AK237" s="30"/>
      <c r="AL237" s="35"/>
      <c r="AN237" s="36"/>
    </row>
    <row r="238" spans="1:40" s="10" customFormat="1" x14ac:dyDescent="0.25">
      <c r="A238" s="4">
        <v>156</v>
      </c>
      <c r="B238" s="20" t="s">
        <v>114</v>
      </c>
      <c r="C238" s="11">
        <v>9</v>
      </c>
      <c r="D238" s="11">
        <v>3</v>
      </c>
      <c r="E238" s="11">
        <v>0</v>
      </c>
      <c r="F238" s="11">
        <v>0</v>
      </c>
      <c r="G238" s="11">
        <v>0</v>
      </c>
      <c r="H238" s="1" t="s">
        <v>13</v>
      </c>
      <c r="I238" s="11">
        <v>0</v>
      </c>
      <c r="J238" s="11">
        <v>0</v>
      </c>
      <c r="K238" s="11">
        <v>0</v>
      </c>
      <c r="L238" s="11">
        <v>1</v>
      </c>
      <c r="M238" s="1" t="s">
        <v>13</v>
      </c>
      <c r="N238" s="1" t="s">
        <v>13</v>
      </c>
      <c r="O238" s="11">
        <v>0</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1</v>
      </c>
      <c r="AF238" s="11">
        <v>0</v>
      </c>
      <c r="AG238" s="11">
        <v>2</v>
      </c>
      <c r="AH238" s="1" t="s">
        <v>13</v>
      </c>
      <c r="AI238" s="11">
        <v>2</v>
      </c>
      <c r="AJ238" s="1" t="s">
        <v>13</v>
      </c>
      <c r="AK238" s="30"/>
      <c r="AL238" s="35"/>
      <c r="AN238" s="36"/>
    </row>
    <row r="239" spans="1:40" s="10" customFormat="1" x14ac:dyDescent="0.25">
      <c r="A239" s="47">
        <v>6</v>
      </c>
      <c r="B239" s="6" t="s">
        <v>23</v>
      </c>
      <c r="C239" s="14">
        <v>91</v>
      </c>
      <c r="D239" s="14">
        <v>17</v>
      </c>
      <c r="E239" s="14">
        <v>0</v>
      </c>
      <c r="F239" s="14">
        <v>10</v>
      </c>
      <c r="G239" s="14">
        <v>0</v>
      </c>
      <c r="H239" s="14">
        <v>0</v>
      </c>
      <c r="I239" s="14">
        <v>45</v>
      </c>
      <c r="J239" s="14">
        <v>2</v>
      </c>
      <c r="K239" s="14">
        <v>0</v>
      </c>
      <c r="L239" s="14">
        <v>1</v>
      </c>
      <c r="M239" s="14">
        <v>0</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2</v>
      </c>
      <c r="AF239" s="14">
        <v>0</v>
      </c>
      <c r="AG239" s="14">
        <v>7</v>
      </c>
      <c r="AH239" s="14">
        <v>0</v>
      </c>
      <c r="AI239" s="14">
        <v>7</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157</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158</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159</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160</v>
      </c>
      <c r="B244" s="9" t="s">
        <v>134</v>
      </c>
      <c r="C244" s="11">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0</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161</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t="30" x14ac:dyDescent="0.25">
      <c r="A250" s="4">
        <v>162</v>
      </c>
      <c r="B250" s="8" t="s">
        <v>236</v>
      </c>
      <c r="C250" s="27">
        <v>0</v>
      </c>
      <c r="D250" s="11">
        <v>0</v>
      </c>
      <c r="E250" s="11">
        <v>0</v>
      </c>
      <c r="F250" s="11">
        <v>0</v>
      </c>
      <c r="G250" s="11">
        <v>0</v>
      </c>
      <c r="H250" s="1" t="s">
        <v>13</v>
      </c>
      <c r="I250" s="11">
        <v>0</v>
      </c>
      <c r="J250" s="11">
        <v>0</v>
      </c>
      <c r="K250" s="11">
        <v>0</v>
      </c>
      <c r="L250" s="11">
        <v>0</v>
      </c>
      <c r="M250" s="1" t="s">
        <v>13</v>
      </c>
      <c r="N250" s="1" t="s">
        <v>13</v>
      </c>
      <c r="O250" s="11">
        <v>0</v>
      </c>
      <c r="P250" s="11">
        <v>0</v>
      </c>
      <c r="Q250" s="1" t="s">
        <v>13</v>
      </c>
      <c r="R250" s="1" t="s">
        <v>13</v>
      </c>
      <c r="S250" s="11">
        <v>0</v>
      </c>
      <c r="T250" s="11">
        <v>0</v>
      </c>
      <c r="U250" s="1" t="s">
        <v>13</v>
      </c>
      <c r="V250" s="11">
        <v>0</v>
      </c>
      <c r="W250" s="1" t="s">
        <v>13</v>
      </c>
      <c r="X250" s="1" t="s">
        <v>13</v>
      </c>
      <c r="Y250" s="1" t="s">
        <v>13</v>
      </c>
      <c r="Z250" s="1" t="s">
        <v>13</v>
      </c>
      <c r="AA250" s="11">
        <v>0</v>
      </c>
      <c r="AB250" s="1" t="s">
        <v>13</v>
      </c>
      <c r="AC250" s="1" t="s">
        <v>13</v>
      </c>
      <c r="AD250" s="11">
        <v>0</v>
      </c>
      <c r="AE250" s="11">
        <v>0</v>
      </c>
      <c r="AF250" s="11">
        <v>0</v>
      </c>
      <c r="AG250" s="11">
        <v>0</v>
      </c>
      <c r="AH250" s="1" t="s">
        <v>13</v>
      </c>
      <c r="AI250" s="11">
        <v>0</v>
      </c>
      <c r="AJ250" s="1" t="s">
        <v>13</v>
      </c>
      <c r="AK250" s="30"/>
      <c r="AL250" s="35"/>
      <c r="AN250" s="36"/>
    </row>
    <row r="251" spans="1:40" s="10" customFormat="1" x14ac:dyDescent="0.25">
      <c r="A251" s="47">
        <v>1</v>
      </c>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163</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164</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165</v>
      </c>
      <c r="B255" s="8" t="s">
        <v>200</v>
      </c>
      <c r="C255" s="27">
        <v>0</v>
      </c>
      <c r="D255" s="11">
        <v>0</v>
      </c>
      <c r="E255" s="11">
        <v>0</v>
      </c>
      <c r="F255" s="11">
        <v>0</v>
      </c>
      <c r="G255" s="11">
        <v>0</v>
      </c>
      <c r="H255" s="1" t="s">
        <v>13</v>
      </c>
      <c r="I255" s="11">
        <v>0</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166</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0</v>
      </c>
      <c r="D257" s="14">
        <v>0</v>
      </c>
      <c r="E257" s="14">
        <v>0</v>
      </c>
      <c r="F257" s="14">
        <v>0</v>
      </c>
      <c r="G257" s="14">
        <v>0</v>
      </c>
      <c r="H257" s="14">
        <v>0</v>
      </c>
      <c r="I257" s="14">
        <v>0</v>
      </c>
      <c r="J257" s="14">
        <v>0</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167</v>
      </c>
      <c r="B259" s="8" t="s">
        <v>185</v>
      </c>
      <c r="C259" s="27">
        <v>12</v>
      </c>
      <c r="D259" s="11">
        <v>7</v>
      </c>
      <c r="E259" s="11">
        <v>1</v>
      </c>
      <c r="F259" s="11">
        <v>2</v>
      </c>
      <c r="G259" s="11">
        <v>0</v>
      </c>
      <c r="H259" s="1" t="s">
        <v>13</v>
      </c>
      <c r="I259" s="11">
        <v>0</v>
      </c>
      <c r="J259" s="11">
        <v>0</v>
      </c>
      <c r="K259" s="11" t="s">
        <v>13</v>
      </c>
      <c r="L259" s="11">
        <v>0</v>
      </c>
      <c r="M259" s="1" t="s">
        <v>13</v>
      </c>
      <c r="N259" s="1" t="s">
        <v>13</v>
      </c>
      <c r="O259" s="11">
        <v>0</v>
      </c>
      <c r="P259" s="11">
        <v>1</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1</v>
      </c>
      <c r="AE259" s="11">
        <v>0</v>
      </c>
      <c r="AF259" s="11">
        <v>0</v>
      </c>
      <c r="AG259" s="11">
        <v>0</v>
      </c>
      <c r="AH259" s="1" t="s">
        <v>13</v>
      </c>
      <c r="AI259" s="11">
        <v>0</v>
      </c>
      <c r="AJ259" s="1" t="s">
        <v>13</v>
      </c>
      <c r="AK259" s="30"/>
      <c r="AL259" s="35"/>
      <c r="AN259" s="36"/>
    </row>
    <row r="260" spans="1:40" s="10" customFormat="1" x14ac:dyDescent="0.25">
      <c r="A260" s="47">
        <v>1</v>
      </c>
      <c r="B260" s="6" t="s">
        <v>23</v>
      </c>
      <c r="C260" s="16">
        <v>12</v>
      </c>
      <c r="D260" s="16">
        <v>7</v>
      </c>
      <c r="E260" s="14">
        <v>1</v>
      </c>
      <c r="F260" s="14">
        <v>2</v>
      </c>
      <c r="G260" s="14">
        <v>0</v>
      </c>
      <c r="H260" s="14">
        <v>0</v>
      </c>
      <c r="I260" s="14">
        <v>0</v>
      </c>
      <c r="J260" s="14">
        <v>0</v>
      </c>
      <c r="K260" s="14">
        <v>0</v>
      </c>
      <c r="L260" s="14">
        <v>0</v>
      </c>
      <c r="M260" s="14">
        <v>0</v>
      </c>
      <c r="N260" s="14">
        <v>0</v>
      </c>
      <c r="O260" s="14">
        <v>0</v>
      </c>
      <c r="P260" s="14">
        <v>1</v>
      </c>
      <c r="Q260" s="14">
        <v>0</v>
      </c>
      <c r="R260" s="14">
        <v>0</v>
      </c>
      <c r="S260" s="14">
        <v>0</v>
      </c>
      <c r="T260" s="14">
        <v>0</v>
      </c>
      <c r="U260" s="14">
        <v>0</v>
      </c>
      <c r="V260" s="14">
        <v>0</v>
      </c>
      <c r="W260" s="14">
        <v>0</v>
      </c>
      <c r="X260" s="14">
        <v>0</v>
      </c>
      <c r="Y260" s="14">
        <v>0</v>
      </c>
      <c r="Z260" s="14">
        <v>0</v>
      </c>
      <c r="AA260" s="14">
        <v>0</v>
      </c>
      <c r="AB260" s="14">
        <v>0</v>
      </c>
      <c r="AC260" s="14">
        <v>0</v>
      </c>
      <c r="AD260" s="14">
        <v>1</v>
      </c>
      <c r="AE260" s="14">
        <v>0</v>
      </c>
      <c r="AF260" s="14">
        <v>0</v>
      </c>
      <c r="AG260" s="14">
        <v>0</v>
      </c>
      <c r="AH260" s="14">
        <v>0</v>
      </c>
      <c r="AI260" s="14">
        <v>0</v>
      </c>
      <c r="AJ260" s="14">
        <v>0</v>
      </c>
      <c r="AK260" s="30"/>
      <c r="AL260" s="35"/>
      <c r="AN260" s="36"/>
    </row>
    <row r="261" spans="1:40" s="10" customFormat="1" ht="19.5" customHeight="1" x14ac:dyDescent="0.25">
      <c r="A261" s="37"/>
      <c r="B261" s="50" t="s">
        <v>155</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x14ac:dyDescent="0.25">
      <c r="A262" s="4">
        <v>168</v>
      </c>
      <c r="B262" s="8" t="s">
        <v>154</v>
      </c>
      <c r="C262" s="11">
        <v>0</v>
      </c>
      <c r="D262" s="11">
        <v>0</v>
      </c>
      <c r="E262" s="11">
        <v>0</v>
      </c>
      <c r="F262" s="11">
        <v>0</v>
      </c>
      <c r="G262" s="11">
        <v>0</v>
      </c>
      <c r="H262" s="1" t="s">
        <v>13</v>
      </c>
      <c r="I262" s="11">
        <v>0</v>
      </c>
      <c r="J262" s="11">
        <v>0</v>
      </c>
      <c r="K262" s="11">
        <v>0</v>
      </c>
      <c r="L262" s="11">
        <v>0</v>
      </c>
      <c r="M262" s="1" t="s">
        <v>13</v>
      </c>
      <c r="N262" s="1" t="s">
        <v>13</v>
      </c>
      <c r="O262" s="11">
        <v>0</v>
      </c>
      <c r="P262" s="11">
        <v>0</v>
      </c>
      <c r="Q262" s="1" t="s">
        <v>13</v>
      </c>
      <c r="R262" s="1" t="s">
        <v>13</v>
      </c>
      <c r="S262" s="11">
        <v>0</v>
      </c>
      <c r="T262" s="11">
        <v>0</v>
      </c>
      <c r="U262" s="1" t="s">
        <v>13</v>
      </c>
      <c r="V262" s="11">
        <v>0</v>
      </c>
      <c r="W262" s="1" t="s">
        <v>13</v>
      </c>
      <c r="X262" s="1" t="s">
        <v>13</v>
      </c>
      <c r="Y262" s="1" t="s">
        <v>13</v>
      </c>
      <c r="Z262" s="1" t="s">
        <v>13</v>
      </c>
      <c r="AA262" s="11">
        <v>0</v>
      </c>
      <c r="AB262" s="1" t="s">
        <v>13</v>
      </c>
      <c r="AC262" s="1" t="s">
        <v>13</v>
      </c>
      <c r="AD262" s="11">
        <v>0</v>
      </c>
      <c r="AE262" s="11">
        <v>0</v>
      </c>
      <c r="AF262" s="11">
        <v>0</v>
      </c>
      <c r="AG262" s="11">
        <v>0</v>
      </c>
      <c r="AH262" s="1" t="s">
        <v>13</v>
      </c>
      <c r="AI262" s="11">
        <v>0</v>
      </c>
      <c r="AJ262" s="1" t="s">
        <v>13</v>
      </c>
      <c r="AK262" s="30"/>
      <c r="AL262" s="35"/>
      <c r="AN262" s="36"/>
    </row>
    <row r="263" spans="1:40" s="10" customFormat="1" ht="14.25" customHeight="1" x14ac:dyDescent="0.25">
      <c r="A263" s="47">
        <v>1</v>
      </c>
      <c r="B263" s="6" t="s">
        <v>23</v>
      </c>
      <c r="C263" s="14">
        <v>0</v>
      </c>
      <c r="D263" s="14">
        <v>0</v>
      </c>
      <c r="E263" s="14">
        <v>0</v>
      </c>
      <c r="F263" s="14">
        <v>0</v>
      </c>
      <c r="G263" s="14">
        <v>0</v>
      </c>
      <c r="H263" s="14">
        <v>0</v>
      </c>
      <c r="I263" s="14">
        <v>0</v>
      </c>
      <c r="J263" s="14">
        <v>0</v>
      </c>
      <c r="K263" s="14">
        <v>0</v>
      </c>
      <c r="L263" s="14">
        <v>0</v>
      </c>
      <c r="M263" s="14">
        <v>0</v>
      </c>
      <c r="N263" s="14">
        <v>0</v>
      </c>
      <c r="O263" s="14">
        <v>0</v>
      </c>
      <c r="P263" s="14">
        <v>0</v>
      </c>
      <c r="Q263" s="14">
        <v>0</v>
      </c>
      <c r="R263" s="14">
        <v>0</v>
      </c>
      <c r="S263" s="14">
        <v>0</v>
      </c>
      <c r="T263" s="14">
        <v>0</v>
      </c>
      <c r="U263" s="14">
        <v>0</v>
      </c>
      <c r="V263" s="14">
        <v>0</v>
      </c>
      <c r="W263" s="14">
        <v>0</v>
      </c>
      <c r="X263" s="14">
        <v>0</v>
      </c>
      <c r="Y263" s="14">
        <v>0</v>
      </c>
      <c r="Z263" s="14">
        <v>0</v>
      </c>
      <c r="AA263" s="14">
        <v>0</v>
      </c>
      <c r="AB263" s="14">
        <v>0</v>
      </c>
      <c r="AC263" s="14">
        <v>0</v>
      </c>
      <c r="AD263" s="14">
        <v>0</v>
      </c>
      <c r="AE263" s="14">
        <v>0</v>
      </c>
      <c r="AF263" s="14">
        <v>0</v>
      </c>
      <c r="AG263" s="14">
        <v>0</v>
      </c>
      <c r="AH263" s="14">
        <v>0</v>
      </c>
      <c r="AI263" s="14">
        <v>0</v>
      </c>
      <c r="AJ263" s="14">
        <v>0</v>
      </c>
      <c r="AK263" s="30"/>
      <c r="AL263" s="35"/>
      <c r="AN263" s="36"/>
    </row>
    <row r="264" spans="1:40" s="10" customFormat="1" ht="14.2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169</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103</v>
      </c>
      <c r="D268" s="19">
        <v>24</v>
      </c>
      <c r="E268" s="19">
        <v>1</v>
      </c>
      <c r="F268" s="19">
        <v>12</v>
      </c>
      <c r="G268" s="19">
        <v>0</v>
      </c>
      <c r="H268" s="19">
        <v>0</v>
      </c>
      <c r="I268" s="19">
        <v>45</v>
      </c>
      <c r="J268" s="19">
        <v>2</v>
      </c>
      <c r="K268" s="19">
        <v>0</v>
      </c>
      <c r="L268" s="19">
        <v>1</v>
      </c>
      <c r="M268" s="19">
        <v>0</v>
      </c>
      <c r="N268" s="19">
        <v>0</v>
      </c>
      <c r="O268" s="19">
        <v>0</v>
      </c>
      <c r="P268" s="19">
        <v>1</v>
      </c>
      <c r="Q268" s="19">
        <v>0</v>
      </c>
      <c r="R268" s="19">
        <v>0</v>
      </c>
      <c r="S268" s="19">
        <v>0</v>
      </c>
      <c r="T268" s="19">
        <v>0</v>
      </c>
      <c r="U268" s="19">
        <v>0</v>
      </c>
      <c r="V268" s="19">
        <v>0</v>
      </c>
      <c r="W268" s="19">
        <v>0</v>
      </c>
      <c r="X268" s="19">
        <v>0</v>
      </c>
      <c r="Y268" s="19">
        <v>0</v>
      </c>
      <c r="Z268" s="19">
        <v>0</v>
      </c>
      <c r="AA268" s="19">
        <v>0</v>
      </c>
      <c r="AB268" s="19">
        <v>0</v>
      </c>
      <c r="AC268" s="19">
        <v>0</v>
      </c>
      <c r="AD268" s="19">
        <v>1</v>
      </c>
      <c r="AE268" s="19">
        <v>2</v>
      </c>
      <c r="AF268" s="19">
        <v>0</v>
      </c>
      <c r="AG268" s="19">
        <v>7</v>
      </c>
      <c r="AH268" s="19">
        <v>0</v>
      </c>
      <c r="AI268" s="19">
        <v>7</v>
      </c>
      <c r="AJ268" s="19">
        <v>0</v>
      </c>
      <c r="AK268" s="30"/>
      <c r="AL268" s="35"/>
      <c r="AN268" s="36"/>
    </row>
    <row r="269" spans="1:40" ht="38.25" customHeight="1" x14ac:dyDescent="0.25">
      <c r="A269" s="4"/>
      <c r="B269" s="8" t="s">
        <v>229</v>
      </c>
      <c r="C269" s="11">
        <v>17</v>
      </c>
      <c r="D269" s="11">
        <v>1</v>
      </c>
      <c r="E269" s="11">
        <v>0</v>
      </c>
      <c r="F269" s="11">
        <v>2</v>
      </c>
      <c r="G269" s="11" t="s">
        <v>13</v>
      </c>
      <c r="H269" s="11" t="s">
        <v>13</v>
      </c>
      <c r="I269" s="11">
        <v>10</v>
      </c>
      <c r="J269" s="11">
        <v>3</v>
      </c>
      <c r="K269" s="11">
        <v>1</v>
      </c>
      <c r="L269" s="11">
        <v>0</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2455</v>
      </c>
      <c r="D271" s="11">
        <v>303</v>
      </c>
      <c r="E271" s="11">
        <v>140</v>
      </c>
      <c r="F271" s="11">
        <v>227</v>
      </c>
      <c r="G271" s="11">
        <v>339</v>
      </c>
      <c r="H271" s="11">
        <v>12</v>
      </c>
      <c r="I271" s="11">
        <v>418</v>
      </c>
      <c r="J271" s="11">
        <v>136</v>
      </c>
      <c r="K271" s="11">
        <v>110</v>
      </c>
      <c r="L271" s="11">
        <v>248</v>
      </c>
      <c r="M271" s="11">
        <v>1</v>
      </c>
      <c r="N271" s="11">
        <v>0</v>
      </c>
      <c r="O271" s="11">
        <v>33</v>
      </c>
      <c r="P271" s="11">
        <v>35</v>
      </c>
      <c r="Q271" s="11">
        <v>9</v>
      </c>
      <c r="R271" s="11">
        <v>0</v>
      </c>
      <c r="S271" s="11">
        <v>51</v>
      </c>
      <c r="T271" s="11">
        <v>17</v>
      </c>
      <c r="U271" s="11">
        <v>3</v>
      </c>
      <c r="V271" s="11">
        <v>21</v>
      </c>
      <c r="W271" s="11">
        <v>0</v>
      </c>
      <c r="X271" s="11">
        <v>0</v>
      </c>
      <c r="Y271" s="11">
        <v>3</v>
      </c>
      <c r="Z271" s="11">
        <v>0</v>
      </c>
      <c r="AA271" s="11">
        <v>64</v>
      </c>
      <c r="AB271" s="11">
        <v>1</v>
      </c>
      <c r="AC271" s="11">
        <v>3</v>
      </c>
      <c r="AD271" s="11">
        <v>172</v>
      </c>
      <c r="AE271" s="11">
        <v>11</v>
      </c>
      <c r="AF271" s="11">
        <v>49</v>
      </c>
      <c r="AG271" s="11">
        <v>30</v>
      </c>
      <c r="AH271" s="11">
        <v>0</v>
      </c>
      <c r="AI271" s="11">
        <v>17</v>
      </c>
      <c r="AJ271" s="11">
        <v>2</v>
      </c>
      <c r="AL271" s="35"/>
      <c r="AN271" s="36"/>
    </row>
    <row r="272" spans="1:40" ht="28.5" x14ac:dyDescent="0.25">
      <c r="A272" s="47" t="s">
        <v>0</v>
      </c>
      <c r="B272" s="47" t="s">
        <v>247</v>
      </c>
      <c r="C272" s="23">
        <v>48918</v>
      </c>
      <c r="D272" s="23">
        <v>5045</v>
      </c>
      <c r="E272" s="23">
        <v>2954</v>
      </c>
      <c r="F272" s="23">
        <v>5938</v>
      </c>
      <c r="G272" s="23">
        <v>4295</v>
      </c>
      <c r="H272" s="23">
        <v>194</v>
      </c>
      <c r="I272" s="23">
        <v>8191</v>
      </c>
      <c r="J272" s="23">
        <v>1953</v>
      </c>
      <c r="K272" s="23">
        <v>3184</v>
      </c>
      <c r="L272" s="23">
        <v>5144</v>
      </c>
      <c r="M272" s="23">
        <v>108</v>
      </c>
      <c r="N272" s="23">
        <v>11</v>
      </c>
      <c r="O272" s="23">
        <v>1484</v>
      </c>
      <c r="P272" s="23">
        <v>374</v>
      </c>
      <c r="Q272" s="23">
        <v>91</v>
      </c>
      <c r="R272" s="23">
        <v>12</v>
      </c>
      <c r="S272" s="23">
        <v>1130</v>
      </c>
      <c r="T272" s="23">
        <v>352</v>
      </c>
      <c r="U272" s="23">
        <v>30</v>
      </c>
      <c r="V272" s="23">
        <v>836</v>
      </c>
      <c r="W272" s="23">
        <v>60</v>
      </c>
      <c r="X272" s="23">
        <v>0</v>
      </c>
      <c r="Y272" s="23">
        <v>85</v>
      </c>
      <c r="Z272" s="23">
        <v>52</v>
      </c>
      <c r="AA272" s="23">
        <v>1244</v>
      </c>
      <c r="AB272" s="23">
        <v>71</v>
      </c>
      <c r="AC272" s="23">
        <v>206</v>
      </c>
      <c r="AD272" s="23">
        <v>2892</v>
      </c>
      <c r="AE272" s="23">
        <v>297</v>
      </c>
      <c r="AF272" s="23">
        <v>1287</v>
      </c>
      <c r="AG272" s="23">
        <v>977</v>
      </c>
      <c r="AH272" s="23">
        <v>18</v>
      </c>
      <c r="AI272" s="23">
        <v>303</v>
      </c>
      <c r="AJ272" s="23">
        <v>100</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row>
    <row r="276" spans="1:40" x14ac:dyDescent="0.25">
      <c r="C276" s="36"/>
      <c r="D276" s="39"/>
      <c r="E276" s="36"/>
    </row>
    <row r="277" spans="1:40" x14ac:dyDescent="0.25">
      <c r="E277" s="36"/>
    </row>
    <row r="278" spans="1:40" x14ac:dyDescent="0.25">
      <c r="AC278" s="36"/>
    </row>
    <row r="279" spans="1:40" x14ac:dyDescent="0.25">
      <c r="C279" s="36"/>
    </row>
    <row r="280" spans="1:40" x14ac:dyDescent="0.25">
      <c r="C280" s="36"/>
    </row>
    <row r="281" spans="1:40" x14ac:dyDescent="0.25">
      <c r="C281" s="36"/>
    </row>
    <row r="282" spans="1:40" x14ac:dyDescent="0.25">
      <c r="C282" s="36"/>
    </row>
    <row r="283" spans="1:40" x14ac:dyDescent="0.25">
      <c r="C283" s="36"/>
    </row>
  </sheetData>
  <autoFilter ref="A5:AN273"/>
  <mergeCells count="42">
    <mergeCell ref="B7:AJ7"/>
    <mergeCell ref="J1:AJ1"/>
    <mergeCell ref="B2:AJ2"/>
    <mergeCell ref="A4:A5"/>
    <mergeCell ref="B4:B5"/>
    <mergeCell ref="C4:AJ4"/>
    <mergeCell ref="B79:AJ79"/>
    <mergeCell ref="B8:AJ8"/>
    <mergeCell ref="B33:AJ33"/>
    <mergeCell ref="B36:AJ36"/>
    <mergeCell ref="B43:AJ43"/>
    <mergeCell ref="B54:AJ54"/>
    <mergeCell ref="B58:AJ58"/>
    <mergeCell ref="B62:AJ62"/>
    <mergeCell ref="B65:AJ65"/>
    <mergeCell ref="B68:AJ68"/>
    <mergeCell ref="B71:AJ71"/>
    <mergeCell ref="B78:AJ78"/>
    <mergeCell ref="B74:AJ74"/>
    <mergeCell ref="B191:AJ191"/>
    <mergeCell ref="B86:AJ86"/>
    <mergeCell ref="B126:AJ126"/>
    <mergeCell ref="B137:AJ137"/>
    <mergeCell ref="B140:AJ140"/>
    <mergeCell ref="B145:AJ145"/>
    <mergeCell ref="B157:AJ157"/>
    <mergeCell ref="B165:AJ165"/>
    <mergeCell ref="B166:AJ166"/>
    <mergeCell ref="B173:AJ173"/>
    <mergeCell ref="B190:AJ190"/>
    <mergeCell ref="B240:AJ240"/>
    <mergeCell ref="B199:AJ199"/>
    <mergeCell ref="B204:AJ204"/>
    <mergeCell ref="B231:AJ231"/>
    <mergeCell ref="B232:AJ232"/>
    <mergeCell ref="B210:AJ210"/>
    <mergeCell ref="B265:AJ265"/>
    <mergeCell ref="B246:AJ246"/>
    <mergeCell ref="B249:AJ249"/>
    <mergeCell ref="B252:AJ252"/>
    <mergeCell ref="B258:AJ258"/>
    <mergeCell ref="B261:AJ26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tabSelected="1" zoomScale="60" zoomScaleNormal="60" workbookViewId="0">
      <selection activeCell="AK10" sqref="AK10"/>
    </sheetView>
  </sheetViews>
  <sheetFormatPr defaultRowHeight="15" x14ac:dyDescent="0.25"/>
  <cols>
    <col min="1" max="1" width="8.85546875" style="2" customWidth="1"/>
    <col min="2" max="2" width="65.28515625" style="2" customWidth="1"/>
    <col min="3" max="3" width="12.855468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3" width="7" style="2" customWidth="1"/>
    <col min="14"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250</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116</v>
      </c>
      <c r="C9" s="11">
        <v>165</v>
      </c>
      <c r="D9" s="11">
        <v>3</v>
      </c>
      <c r="E9" s="11">
        <v>0</v>
      </c>
      <c r="F9" s="11">
        <v>0</v>
      </c>
      <c r="G9" s="11">
        <v>2</v>
      </c>
      <c r="H9" s="11">
        <v>0</v>
      </c>
      <c r="I9" s="11">
        <v>16</v>
      </c>
      <c r="J9" s="11">
        <v>0</v>
      </c>
      <c r="K9" s="11">
        <v>7</v>
      </c>
      <c r="L9" s="11">
        <v>0</v>
      </c>
      <c r="M9" s="11">
        <v>0</v>
      </c>
      <c r="N9" s="11">
        <v>0</v>
      </c>
      <c r="O9" s="11">
        <v>3</v>
      </c>
      <c r="P9" s="11">
        <v>0</v>
      </c>
      <c r="Q9" s="11">
        <v>0</v>
      </c>
      <c r="R9" s="11">
        <v>0</v>
      </c>
      <c r="S9" s="11">
        <v>0</v>
      </c>
      <c r="T9" s="11">
        <v>0</v>
      </c>
      <c r="U9" s="11">
        <v>0</v>
      </c>
      <c r="V9" s="11">
        <v>0</v>
      </c>
      <c r="W9" s="11">
        <v>0</v>
      </c>
      <c r="X9" s="11">
        <v>0</v>
      </c>
      <c r="Y9" s="11">
        <v>0</v>
      </c>
      <c r="Z9" s="11">
        <v>0</v>
      </c>
      <c r="AA9" s="11">
        <v>128</v>
      </c>
      <c r="AB9" s="11">
        <v>0</v>
      </c>
      <c r="AC9" s="11">
        <v>0</v>
      </c>
      <c r="AD9" s="11">
        <v>2</v>
      </c>
      <c r="AE9" s="11">
        <v>2</v>
      </c>
      <c r="AF9" s="11">
        <v>2</v>
      </c>
      <c r="AG9" s="11">
        <v>0</v>
      </c>
      <c r="AH9" s="11">
        <v>0</v>
      </c>
      <c r="AI9" s="11">
        <v>0</v>
      </c>
      <c r="AJ9" s="11">
        <v>0</v>
      </c>
      <c r="AL9" s="35"/>
      <c r="AN9" s="36"/>
    </row>
    <row r="10" spans="1:40" ht="49.5" customHeight="1" x14ac:dyDescent="0.25">
      <c r="A10" s="4">
        <v>2</v>
      </c>
      <c r="B10" s="5" t="s">
        <v>14</v>
      </c>
      <c r="C10" s="11">
        <v>4697</v>
      </c>
      <c r="D10" s="11">
        <v>601</v>
      </c>
      <c r="E10" s="11">
        <v>539</v>
      </c>
      <c r="F10" s="11">
        <v>242</v>
      </c>
      <c r="G10" s="11">
        <v>100</v>
      </c>
      <c r="H10" s="11">
        <v>9</v>
      </c>
      <c r="I10" s="11">
        <v>995</v>
      </c>
      <c r="J10" s="11">
        <v>172</v>
      </c>
      <c r="K10" s="11">
        <v>564</v>
      </c>
      <c r="L10" s="11">
        <v>192</v>
      </c>
      <c r="M10" s="11">
        <v>0</v>
      </c>
      <c r="N10" s="11">
        <v>0</v>
      </c>
      <c r="O10" s="11">
        <v>52</v>
      </c>
      <c r="P10" s="11">
        <v>77</v>
      </c>
      <c r="Q10" s="11">
        <v>2</v>
      </c>
      <c r="R10" s="11">
        <v>0</v>
      </c>
      <c r="S10" s="11">
        <v>48</v>
      </c>
      <c r="T10" s="11">
        <v>27</v>
      </c>
      <c r="U10" s="11">
        <v>0</v>
      </c>
      <c r="V10" s="11">
        <v>77</v>
      </c>
      <c r="W10" s="11">
        <v>4</v>
      </c>
      <c r="X10" s="11">
        <v>0</v>
      </c>
      <c r="Y10" s="11">
        <v>2</v>
      </c>
      <c r="Z10" s="11">
        <v>2</v>
      </c>
      <c r="AA10" s="11">
        <v>183</v>
      </c>
      <c r="AB10" s="11">
        <v>1</v>
      </c>
      <c r="AC10" s="11">
        <v>7</v>
      </c>
      <c r="AD10" s="11">
        <v>433</v>
      </c>
      <c r="AE10" s="11">
        <v>58</v>
      </c>
      <c r="AF10" s="11">
        <v>121</v>
      </c>
      <c r="AG10" s="11">
        <v>116</v>
      </c>
      <c r="AH10" s="11">
        <v>1</v>
      </c>
      <c r="AI10" s="11">
        <v>71</v>
      </c>
      <c r="AJ10" s="11">
        <v>1</v>
      </c>
      <c r="AL10" s="35"/>
      <c r="AN10" s="36"/>
    </row>
    <row r="11" spans="1:40" ht="61.5" customHeight="1" x14ac:dyDescent="0.25">
      <c r="A11" s="4">
        <v>3</v>
      </c>
      <c r="B11" s="5" t="s">
        <v>52</v>
      </c>
      <c r="C11" s="11">
        <v>15</v>
      </c>
      <c r="D11" s="11">
        <v>0</v>
      </c>
      <c r="E11" s="11">
        <v>0</v>
      </c>
      <c r="F11" s="11">
        <v>3</v>
      </c>
      <c r="G11" s="11">
        <v>0</v>
      </c>
      <c r="H11" s="11">
        <v>0</v>
      </c>
      <c r="I11" s="11">
        <v>4</v>
      </c>
      <c r="J11" s="11">
        <v>2</v>
      </c>
      <c r="K11" s="11">
        <v>0</v>
      </c>
      <c r="L11" s="11">
        <v>1</v>
      </c>
      <c r="M11" s="11">
        <v>0</v>
      </c>
      <c r="N11" s="11">
        <v>0</v>
      </c>
      <c r="O11" s="11">
        <v>0</v>
      </c>
      <c r="P11" s="11">
        <v>0</v>
      </c>
      <c r="Q11" s="11">
        <v>0</v>
      </c>
      <c r="R11" s="11">
        <v>0</v>
      </c>
      <c r="S11" s="11">
        <v>4</v>
      </c>
      <c r="T11" s="11">
        <v>0</v>
      </c>
      <c r="U11" s="11">
        <v>0</v>
      </c>
      <c r="V11" s="11">
        <v>0</v>
      </c>
      <c r="W11" s="11">
        <v>0</v>
      </c>
      <c r="X11" s="11">
        <v>0</v>
      </c>
      <c r="Y11" s="11">
        <v>0</v>
      </c>
      <c r="Z11" s="11">
        <v>0</v>
      </c>
      <c r="AA11" s="11">
        <v>0</v>
      </c>
      <c r="AB11" s="11">
        <v>0</v>
      </c>
      <c r="AC11" s="11">
        <v>0</v>
      </c>
      <c r="AD11" s="11">
        <v>1</v>
      </c>
      <c r="AE11" s="11">
        <v>0</v>
      </c>
      <c r="AF11" s="11">
        <v>0</v>
      </c>
      <c r="AG11" s="11">
        <v>0</v>
      </c>
      <c r="AH11" s="11">
        <v>0</v>
      </c>
      <c r="AI11" s="11">
        <v>0</v>
      </c>
      <c r="AJ11" s="11">
        <v>0</v>
      </c>
      <c r="AL11" s="35"/>
      <c r="AN11" s="36"/>
    </row>
    <row r="12" spans="1:40" ht="77.25" customHeight="1" x14ac:dyDescent="0.25">
      <c r="A12" s="4">
        <v>4</v>
      </c>
      <c r="B12" s="9" t="s">
        <v>86</v>
      </c>
      <c r="C12" s="11">
        <v>1918</v>
      </c>
      <c r="D12" s="11">
        <v>80</v>
      </c>
      <c r="E12" s="11">
        <v>43</v>
      </c>
      <c r="F12" s="11">
        <v>130</v>
      </c>
      <c r="G12" s="11">
        <v>69</v>
      </c>
      <c r="H12" s="11">
        <v>0</v>
      </c>
      <c r="I12" s="11">
        <v>242</v>
      </c>
      <c r="J12" s="11">
        <v>12</v>
      </c>
      <c r="K12" s="11">
        <v>455</v>
      </c>
      <c r="L12" s="11">
        <v>82</v>
      </c>
      <c r="M12" s="11">
        <v>0</v>
      </c>
      <c r="N12" s="11">
        <v>0</v>
      </c>
      <c r="O12" s="11">
        <v>126</v>
      </c>
      <c r="P12" s="11">
        <v>6</v>
      </c>
      <c r="Q12" s="11">
        <v>0</v>
      </c>
      <c r="R12" s="11">
        <v>0</v>
      </c>
      <c r="S12" s="11">
        <v>45</v>
      </c>
      <c r="T12" s="11">
        <v>26</v>
      </c>
      <c r="U12" s="11">
        <v>0</v>
      </c>
      <c r="V12" s="11">
        <v>16</v>
      </c>
      <c r="W12" s="11">
        <v>0</v>
      </c>
      <c r="X12" s="11">
        <v>0</v>
      </c>
      <c r="Y12" s="11">
        <v>0</v>
      </c>
      <c r="Z12" s="11">
        <v>0</v>
      </c>
      <c r="AA12" s="11">
        <v>73</v>
      </c>
      <c r="AB12" s="11">
        <v>3</v>
      </c>
      <c r="AC12" s="11">
        <v>1</v>
      </c>
      <c r="AD12" s="11">
        <v>257</v>
      </c>
      <c r="AE12" s="11">
        <v>30</v>
      </c>
      <c r="AF12" s="11">
        <v>85</v>
      </c>
      <c r="AG12" s="11">
        <v>133</v>
      </c>
      <c r="AH12" s="11">
        <v>0</v>
      </c>
      <c r="AI12" s="11">
        <v>4</v>
      </c>
      <c r="AJ12" s="11">
        <v>0</v>
      </c>
      <c r="AL12" s="35"/>
      <c r="AN12" s="36"/>
    </row>
    <row r="13" spans="1:40" ht="36.75" customHeight="1" x14ac:dyDescent="0.25">
      <c r="A13" s="4">
        <v>5</v>
      </c>
      <c r="B13" s="5" t="s">
        <v>53</v>
      </c>
      <c r="C13" s="11">
        <v>55</v>
      </c>
      <c r="D13" s="11">
        <v>19</v>
      </c>
      <c r="E13" s="11">
        <v>12</v>
      </c>
      <c r="F13" s="11">
        <v>5</v>
      </c>
      <c r="G13" s="11">
        <v>0</v>
      </c>
      <c r="H13" s="11">
        <v>0</v>
      </c>
      <c r="I13" s="11">
        <v>11</v>
      </c>
      <c r="J13" s="11">
        <v>4</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3</v>
      </c>
      <c r="AE13" s="11">
        <v>0</v>
      </c>
      <c r="AF13" s="11">
        <v>1</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7</v>
      </c>
      <c r="D15" s="11">
        <v>4</v>
      </c>
      <c r="E15" s="11">
        <v>0</v>
      </c>
      <c r="F15" s="11">
        <v>0</v>
      </c>
      <c r="G15" s="11">
        <v>0</v>
      </c>
      <c r="H15" s="11">
        <v>0</v>
      </c>
      <c r="I15" s="11">
        <v>1</v>
      </c>
      <c r="J15" s="11">
        <v>0</v>
      </c>
      <c r="K15" s="11">
        <v>0</v>
      </c>
      <c r="L15" s="11">
        <v>1</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1</v>
      </c>
      <c r="AE15" s="11">
        <v>0</v>
      </c>
      <c r="AF15" s="11">
        <v>0</v>
      </c>
      <c r="AG15" s="11">
        <v>0</v>
      </c>
      <c r="AH15" s="11">
        <v>0</v>
      </c>
      <c r="AI15" s="11">
        <v>0</v>
      </c>
      <c r="AJ15" s="11">
        <v>0</v>
      </c>
      <c r="AL15" s="35"/>
      <c r="AN15" s="36"/>
    </row>
    <row r="16" spans="1:40" ht="33" customHeight="1" x14ac:dyDescent="0.25">
      <c r="A16" s="4">
        <v>8</v>
      </c>
      <c r="B16" s="24" t="s">
        <v>230</v>
      </c>
      <c r="C16" s="11">
        <v>471</v>
      </c>
      <c r="D16" s="11">
        <v>12</v>
      </c>
      <c r="E16" s="11">
        <v>15</v>
      </c>
      <c r="F16" s="11">
        <v>22</v>
      </c>
      <c r="G16" s="11">
        <v>17</v>
      </c>
      <c r="H16" s="11">
        <v>2</v>
      </c>
      <c r="I16" s="11">
        <v>94</v>
      </c>
      <c r="J16" s="11">
        <v>67</v>
      </c>
      <c r="K16" s="11">
        <v>38</v>
      </c>
      <c r="L16" s="11">
        <v>10</v>
      </c>
      <c r="M16" s="11">
        <v>2</v>
      </c>
      <c r="N16" s="11">
        <v>0</v>
      </c>
      <c r="O16" s="11">
        <v>53</v>
      </c>
      <c r="P16" s="11">
        <v>4</v>
      </c>
      <c r="Q16" s="11">
        <v>0</v>
      </c>
      <c r="R16" s="11">
        <v>0</v>
      </c>
      <c r="S16" s="11">
        <v>6</v>
      </c>
      <c r="T16" s="11">
        <v>3</v>
      </c>
      <c r="U16" s="11">
        <v>0</v>
      </c>
      <c r="V16" s="11">
        <v>0</v>
      </c>
      <c r="W16" s="11">
        <v>0</v>
      </c>
      <c r="X16" s="11">
        <v>0</v>
      </c>
      <c r="Y16" s="11">
        <v>0</v>
      </c>
      <c r="Z16" s="11">
        <v>0</v>
      </c>
      <c r="AA16" s="11">
        <v>10</v>
      </c>
      <c r="AB16" s="11">
        <v>0</v>
      </c>
      <c r="AC16" s="11">
        <v>0</v>
      </c>
      <c r="AD16" s="11">
        <v>30</v>
      </c>
      <c r="AE16" s="11">
        <v>19</v>
      </c>
      <c r="AF16" s="11">
        <v>25</v>
      </c>
      <c r="AG16" s="11">
        <v>37</v>
      </c>
      <c r="AH16" s="11">
        <v>0</v>
      </c>
      <c r="AI16" s="11">
        <v>5</v>
      </c>
      <c r="AJ16" s="11">
        <v>0</v>
      </c>
      <c r="AL16" s="35"/>
      <c r="AN16" s="36"/>
    </row>
    <row r="17" spans="1:40" ht="45" x14ac:dyDescent="0.25">
      <c r="A17" s="4">
        <v>9</v>
      </c>
      <c r="B17" s="24" t="s">
        <v>135</v>
      </c>
      <c r="C17" s="11">
        <v>19</v>
      </c>
      <c r="D17" s="11">
        <v>4</v>
      </c>
      <c r="E17" s="11">
        <v>1</v>
      </c>
      <c r="F17" s="11">
        <v>0</v>
      </c>
      <c r="G17" s="11">
        <v>1</v>
      </c>
      <c r="H17" s="11">
        <v>0</v>
      </c>
      <c r="I17" s="11">
        <v>4</v>
      </c>
      <c r="J17" s="11">
        <v>1</v>
      </c>
      <c r="K17" s="11">
        <v>0</v>
      </c>
      <c r="L17" s="11">
        <v>1</v>
      </c>
      <c r="M17" s="11">
        <v>0</v>
      </c>
      <c r="N17" s="11">
        <v>0</v>
      </c>
      <c r="O17" s="11">
        <v>1</v>
      </c>
      <c r="P17" s="11">
        <v>0</v>
      </c>
      <c r="Q17" s="11">
        <v>0</v>
      </c>
      <c r="R17" s="11">
        <v>0</v>
      </c>
      <c r="S17" s="11">
        <v>0</v>
      </c>
      <c r="T17" s="11">
        <v>0</v>
      </c>
      <c r="U17" s="11">
        <v>0</v>
      </c>
      <c r="V17" s="11">
        <v>0</v>
      </c>
      <c r="W17" s="11">
        <v>0</v>
      </c>
      <c r="X17" s="11">
        <v>0</v>
      </c>
      <c r="Y17" s="11">
        <v>0</v>
      </c>
      <c r="Z17" s="11">
        <v>0</v>
      </c>
      <c r="AA17" s="11">
        <v>0</v>
      </c>
      <c r="AB17" s="11">
        <v>0</v>
      </c>
      <c r="AC17" s="11">
        <v>0</v>
      </c>
      <c r="AD17" s="11">
        <v>6</v>
      </c>
      <c r="AE17" s="11">
        <v>0</v>
      </c>
      <c r="AF17" s="11">
        <v>0</v>
      </c>
      <c r="AG17" s="11">
        <v>0</v>
      </c>
      <c r="AH17" s="11">
        <v>0</v>
      </c>
      <c r="AI17" s="11">
        <v>0</v>
      </c>
      <c r="AJ17" s="11">
        <v>0</v>
      </c>
      <c r="AL17" s="35"/>
      <c r="AN17" s="36"/>
    </row>
    <row r="18" spans="1:40" ht="46.5" customHeight="1" x14ac:dyDescent="0.25">
      <c r="A18" s="4">
        <v>10</v>
      </c>
      <c r="B18" s="20" t="s">
        <v>125</v>
      </c>
      <c r="C18" s="11">
        <v>1</v>
      </c>
      <c r="D18" s="11">
        <v>0</v>
      </c>
      <c r="E18" s="11">
        <v>0</v>
      </c>
      <c r="F18" s="11">
        <v>0</v>
      </c>
      <c r="G18" s="11">
        <v>0</v>
      </c>
      <c r="H18" s="11">
        <v>0</v>
      </c>
      <c r="I18" s="11">
        <v>0</v>
      </c>
      <c r="J18" s="11">
        <v>0</v>
      </c>
      <c r="K18" s="11">
        <v>0</v>
      </c>
      <c r="L18" s="11">
        <v>1</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9</v>
      </c>
      <c r="D19" s="11">
        <v>0</v>
      </c>
      <c r="E19" s="11">
        <v>1</v>
      </c>
      <c r="F19" s="11">
        <v>0</v>
      </c>
      <c r="G19" s="11">
        <v>0</v>
      </c>
      <c r="H19" s="11">
        <v>0</v>
      </c>
      <c r="I19" s="11">
        <v>0</v>
      </c>
      <c r="J19" s="11">
        <v>0</v>
      </c>
      <c r="K19" s="11">
        <v>1</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7</v>
      </c>
      <c r="AG19" s="11">
        <v>0</v>
      </c>
      <c r="AH19" s="11">
        <v>0</v>
      </c>
      <c r="AI19" s="11">
        <v>0</v>
      </c>
      <c r="AJ19" s="11">
        <v>0</v>
      </c>
      <c r="AL19" s="35"/>
      <c r="AN19" s="36"/>
    </row>
    <row r="20" spans="1:40" ht="34.5" customHeight="1" x14ac:dyDescent="0.25">
      <c r="A20" s="4">
        <v>12</v>
      </c>
      <c r="B20" s="5" t="s">
        <v>232</v>
      </c>
      <c r="C20" s="11">
        <v>341</v>
      </c>
      <c r="D20" s="11">
        <v>11</v>
      </c>
      <c r="E20" s="11">
        <v>11</v>
      </c>
      <c r="F20" s="11">
        <v>8</v>
      </c>
      <c r="G20" s="11">
        <v>1</v>
      </c>
      <c r="H20" s="11">
        <v>0</v>
      </c>
      <c r="I20" s="11">
        <v>96</v>
      </c>
      <c r="J20" s="11">
        <v>6</v>
      </c>
      <c r="K20" s="11">
        <v>29</v>
      </c>
      <c r="L20" s="11">
        <v>8</v>
      </c>
      <c r="M20" s="11">
        <v>0</v>
      </c>
      <c r="N20" s="11">
        <v>0</v>
      </c>
      <c r="O20" s="11">
        <v>0</v>
      </c>
      <c r="P20" s="11">
        <v>7</v>
      </c>
      <c r="Q20" s="11">
        <v>0</v>
      </c>
      <c r="R20" s="11">
        <v>0</v>
      </c>
      <c r="S20" s="11">
        <v>73</v>
      </c>
      <c r="T20" s="11">
        <v>16</v>
      </c>
      <c r="U20" s="11">
        <v>0</v>
      </c>
      <c r="V20" s="11">
        <v>0</v>
      </c>
      <c r="W20" s="11">
        <v>0</v>
      </c>
      <c r="X20" s="11">
        <v>0</v>
      </c>
      <c r="Y20" s="11">
        <v>0</v>
      </c>
      <c r="Z20" s="11">
        <v>0</v>
      </c>
      <c r="AA20" s="11">
        <v>18</v>
      </c>
      <c r="AB20" s="11">
        <v>0</v>
      </c>
      <c r="AC20" s="11">
        <v>0</v>
      </c>
      <c r="AD20" s="11">
        <v>3</v>
      </c>
      <c r="AE20" s="11">
        <v>15</v>
      </c>
      <c r="AF20" s="11">
        <v>17</v>
      </c>
      <c r="AG20" s="11">
        <v>9</v>
      </c>
      <c r="AH20" s="11">
        <v>0</v>
      </c>
      <c r="AI20" s="11">
        <v>13</v>
      </c>
      <c r="AJ20" s="11">
        <v>0</v>
      </c>
      <c r="AL20" s="35"/>
      <c r="AN20" s="36"/>
    </row>
    <row r="21" spans="1:40" ht="33" customHeight="1" x14ac:dyDescent="0.25">
      <c r="A21" s="4">
        <v>13</v>
      </c>
      <c r="B21" s="5" t="s">
        <v>233</v>
      </c>
      <c r="C21" s="11">
        <v>10</v>
      </c>
      <c r="D21" s="11">
        <v>0</v>
      </c>
      <c r="E21" s="11">
        <v>0</v>
      </c>
      <c r="F21" s="11">
        <v>0</v>
      </c>
      <c r="G21" s="11">
        <v>0</v>
      </c>
      <c r="H21" s="11">
        <v>0</v>
      </c>
      <c r="I21" s="11">
        <v>1</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8</v>
      </c>
      <c r="AB21" s="11">
        <v>0</v>
      </c>
      <c r="AC21" s="11">
        <v>0</v>
      </c>
      <c r="AD21" s="11">
        <v>0</v>
      </c>
      <c r="AE21" s="11">
        <v>1</v>
      </c>
      <c r="AF21" s="11">
        <v>0</v>
      </c>
      <c r="AG21" s="11">
        <v>0</v>
      </c>
      <c r="AH21" s="11">
        <v>0</v>
      </c>
      <c r="AI21" s="11">
        <v>0</v>
      </c>
      <c r="AJ21" s="11">
        <v>0</v>
      </c>
      <c r="AL21" s="35"/>
      <c r="AN21" s="36"/>
    </row>
    <row r="22" spans="1:40" ht="45" x14ac:dyDescent="0.25">
      <c r="A22" s="4">
        <v>14</v>
      </c>
      <c r="B22" s="8" t="s">
        <v>129</v>
      </c>
      <c r="C22" s="11">
        <v>13</v>
      </c>
      <c r="D22" s="11">
        <v>3</v>
      </c>
      <c r="E22" s="11">
        <v>2</v>
      </c>
      <c r="F22" s="11">
        <v>1</v>
      </c>
      <c r="G22" s="11">
        <v>0</v>
      </c>
      <c r="H22" s="11">
        <v>0</v>
      </c>
      <c r="I22" s="11">
        <v>2</v>
      </c>
      <c r="J22" s="11">
        <v>0</v>
      </c>
      <c r="K22" s="11">
        <v>1</v>
      </c>
      <c r="L22" s="11">
        <v>0</v>
      </c>
      <c r="M22" s="11">
        <v>0</v>
      </c>
      <c r="N22" s="11">
        <v>0</v>
      </c>
      <c r="O22" s="11">
        <v>3</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1</v>
      </c>
      <c r="AJ22" s="11">
        <v>0</v>
      </c>
      <c r="AL22" s="35"/>
      <c r="AN22" s="36"/>
    </row>
    <row r="23" spans="1:40" ht="47.25" customHeight="1" x14ac:dyDescent="0.25">
      <c r="A23" s="4">
        <v>15</v>
      </c>
      <c r="B23" s="5" t="s">
        <v>234</v>
      </c>
      <c r="C23" s="11">
        <v>2591</v>
      </c>
      <c r="D23" s="11">
        <v>73</v>
      </c>
      <c r="E23" s="11">
        <v>65</v>
      </c>
      <c r="F23" s="11">
        <v>99</v>
      </c>
      <c r="G23" s="11">
        <v>88</v>
      </c>
      <c r="H23" s="11">
        <v>19</v>
      </c>
      <c r="I23" s="11">
        <v>394</v>
      </c>
      <c r="J23" s="11">
        <v>224</v>
      </c>
      <c r="K23" s="11">
        <v>295</v>
      </c>
      <c r="L23" s="11">
        <v>44</v>
      </c>
      <c r="M23" s="11">
        <v>0</v>
      </c>
      <c r="N23" s="11">
        <v>0</v>
      </c>
      <c r="O23" s="11">
        <v>361</v>
      </c>
      <c r="P23" s="11">
        <v>14</v>
      </c>
      <c r="Q23" s="11">
        <v>0</v>
      </c>
      <c r="R23" s="11">
        <v>2</v>
      </c>
      <c r="S23" s="11">
        <v>75</v>
      </c>
      <c r="T23" s="11">
        <v>124</v>
      </c>
      <c r="U23" s="11">
        <v>5</v>
      </c>
      <c r="V23" s="11">
        <v>14</v>
      </c>
      <c r="W23" s="11">
        <v>0</v>
      </c>
      <c r="X23" s="11">
        <v>2</v>
      </c>
      <c r="Y23" s="11">
        <v>0</v>
      </c>
      <c r="Z23" s="11">
        <v>0</v>
      </c>
      <c r="AA23" s="11">
        <v>66</v>
      </c>
      <c r="AB23" s="11">
        <v>0</v>
      </c>
      <c r="AC23" s="11">
        <v>0</v>
      </c>
      <c r="AD23" s="11">
        <v>74</v>
      </c>
      <c r="AE23" s="11">
        <v>161</v>
      </c>
      <c r="AF23" s="11">
        <v>200</v>
      </c>
      <c r="AG23" s="11">
        <v>159</v>
      </c>
      <c r="AH23" s="11">
        <v>0</v>
      </c>
      <c r="AI23" s="11">
        <v>30</v>
      </c>
      <c r="AJ23" s="11">
        <v>3</v>
      </c>
      <c r="AL23" s="35"/>
      <c r="AN23" s="36"/>
    </row>
    <row r="24" spans="1:40" ht="33" customHeight="1" x14ac:dyDescent="0.25">
      <c r="A24" s="4">
        <v>16</v>
      </c>
      <c r="B24" s="5" t="s">
        <v>130</v>
      </c>
      <c r="C24" s="11">
        <v>608</v>
      </c>
      <c r="D24" s="11">
        <v>19</v>
      </c>
      <c r="E24" s="11">
        <v>50</v>
      </c>
      <c r="F24" s="11">
        <v>58</v>
      </c>
      <c r="G24" s="11">
        <v>21</v>
      </c>
      <c r="H24" s="11">
        <v>9</v>
      </c>
      <c r="I24" s="11">
        <v>141</v>
      </c>
      <c r="J24" s="11">
        <v>23</v>
      </c>
      <c r="K24" s="11">
        <v>5</v>
      </c>
      <c r="L24" s="11">
        <v>82</v>
      </c>
      <c r="M24" s="11">
        <v>1</v>
      </c>
      <c r="N24" s="11">
        <v>0</v>
      </c>
      <c r="O24" s="11">
        <v>108</v>
      </c>
      <c r="P24" s="11">
        <v>4</v>
      </c>
      <c r="Q24" s="11">
        <v>1</v>
      </c>
      <c r="R24" s="11">
        <v>0</v>
      </c>
      <c r="S24" s="11">
        <v>14</v>
      </c>
      <c r="T24" s="11">
        <v>19</v>
      </c>
      <c r="U24" s="11">
        <v>0</v>
      </c>
      <c r="V24" s="11">
        <v>0</v>
      </c>
      <c r="W24" s="11">
        <v>0</v>
      </c>
      <c r="X24" s="11">
        <v>0</v>
      </c>
      <c r="Y24" s="11">
        <v>0</v>
      </c>
      <c r="Z24" s="11">
        <v>0</v>
      </c>
      <c r="AA24" s="11">
        <v>20</v>
      </c>
      <c r="AB24" s="11">
        <v>0</v>
      </c>
      <c r="AC24" s="11">
        <v>0</v>
      </c>
      <c r="AD24" s="11">
        <v>11</v>
      </c>
      <c r="AE24" s="11">
        <v>4</v>
      </c>
      <c r="AF24" s="11">
        <v>16</v>
      </c>
      <c r="AG24" s="11">
        <v>0</v>
      </c>
      <c r="AH24" s="11">
        <v>0</v>
      </c>
      <c r="AI24" s="11">
        <v>2</v>
      </c>
      <c r="AJ24" s="11">
        <v>0</v>
      </c>
      <c r="AL24" s="35"/>
      <c r="AN24" s="36"/>
    </row>
    <row r="25" spans="1:40" ht="33" customHeight="1" x14ac:dyDescent="0.25">
      <c r="A25" s="4">
        <v>17</v>
      </c>
      <c r="B25" s="5" t="s">
        <v>149</v>
      </c>
      <c r="C25" s="11">
        <v>2</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2</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20.25" customHeight="1" x14ac:dyDescent="0.25">
      <c r="A26" s="4">
        <v>18</v>
      </c>
      <c r="B26" s="5" t="s">
        <v>235</v>
      </c>
      <c r="C26" s="11">
        <v>370</v>
      </c>
      <c r="D26" s="11">
        <v>15</v>
      </c>
      <c r="E26" s="11">
        <v>52</v>
      </c>
      <c r="F26" s="11">
        <v>0</v>
      </c>
      <c r="G26" s="11">
        <v>0</v>
      </c>
      <c r="H26" s="11">
        <v>0</v>
      </c>
      <c r="I26" s="11">
        <v>34</v>
      </c>
      <c r="J26" s="11">
        <v>8</v>
      </c>
      <c r="K26" s="11">
        <v>19</v>
      </c>
      <c r="L26" s="11">
        <v>164</v>
      </c>
      <c r="M26" s="11">
        <v>0</v>
      </c>
      <c r="N26" s="11">
        <v>0</v>
      </c>
      <c r="O26" s="11">
        <v>5</v>
      </c>
      <c r="P26" s="11">
        <v>2</v>
      </c>
      <c r="Q26" s="11">
        <v>0</v>
      </c>
      <c r="R26" s="11">
        <v>0</v>
      </c>
      <c r="S26" s="11">
        <v>6</v>
      </c>
      <c r="T26" s="11">
        <v>0</v>
      </c>
      <c r="U26" s="11">
        <v>0</v>
      </c>
      <c r="V26" s="11">
        <v>0</v>
      </c>
      <c r="W26" s="11">
        <v>0</v>
      </c>
      <c r="X26" s="11">
        <v>0</v>
      </c>
      <c r="Y26" s="11">
        <v>0</v>
      </c>
      <c r="Z26" s="11">
        <v>0</v>
      </c>
      <c r="AA26" s="11">
        <v>53</v>
      </c>
      <c r="AB26" s="11">
        <v>0</v>
      </c>
      <c r="AC26" s="11">
        <v>0</v>
      </c>
      <c r="AD26" s="11">
        <v>0</v>
      </c>
      <c r="AE26" s="11">
        <v>0</v>
      </c>
      <c r="AF26" s="11">
        <v>12</v>
      </c>
      <c r="AG26" s="11">
        <v>0</v>
      </c>
      <c r="AH26" s="11">
        <v>0</v>
      </c>
      <c r="AI26" s="11">
        <v>0</v>
      </c>
      <c r="AJ26" s="11">
        <v>0</v>
      </c>
      <c r="AL26" s="35"/>
      <c r="AN26" s="36"/>
    </row>
    <row r="27" spans="1:40" ht="33" customHeight="1" x14ac:dyDescent="0.25">
      <c r="A27" s="4">
        <v>19</v>
      </c>
      <c r="B27" s="5" t="s">
        <v>184</v>
      </c>
      <c r="C27" s="11">
        <v>21205</v>
      </c>
      <c r="D27" s="11">
        <v>1349</v>
      </c>
      <c r="E27" s="11">
        <v>904</v>
      </c>
      <c r="F27" s="11">
        <v>2523</v>
      </c>
      <c r="G27" s="11">
        <v>2154</v>
      </c>
      <c r="H27" s="11">
        <v>139</v>
      </c>
      <c r="I27" s="11">
        <v>3114</v>
      </c>
      <c r="J27" s="11">
        <v>828</v>
      </c>
      <c r="K27" s="11">
        <v>1654</v>
      </c>
      <c r="L27" s="11">
        <v>1376</v>
      </c>
      <c r="M27" s="11">
        <v>36</v>
      </c>
      <c r="N27" s="11">
        <v>2</v>
      </c>
      <c r="O27" s="11">
        <v>510</v>
      </c>
      <c r="P27" s="11">
        <v>275</v>
      </c>
      <c r="Q27" s="11">
        <v>22</v>
      </c>
      <c r="R27" s="11">
        <v>22</v>
      </c>
      <c r="S27" s="11">
        <v>485</v>
      </c>
      <c r="T27" s="11">
        <v>372</v>
      </c>
      <c r="U27" s="11">
        <v>25</v>
      </c>
      <c r="V27" s="11">
        <v>585</v>
      </c>
      <c r="W27" s="11">
        <v>90</v>
      </c>
      <c r="X27" s="11">
        <v>63</v>
      </c>
      <c r="Y27" s="11">
        <v>74</v>
      </c>
      <c r="Z27" s="11">
        <v>113</v>
      </c>
      <c r="AA27" s="11">
        <v>1018</v>
      </c>
      <c r="AB27" s="11">
        <v>79</v>
      </c>
      <c r="AC27" s="11">
        <v>195</v>
      </c>
      <c r="AD27" s="11">
        <v>1381</v>
      </c>
      <c r="AE27" s="11">
        <v>117</v>
      </c>
      <c r="AF27" s="11">
        <v>982</v>
      </c>
      <c r="AG27" s="11">
        <v>384</v>
      </c>
      <c r="AH27" s="11">
        <v>10</v>
      </c>
      <c r="AI27" s="11">
        <v>214</v>
      </c>
      <c r="AJ27" s="11">
        <v>110</v>
      </c>
      <c r="AL27" s="35"/>
      <c r="AN27" s="36"/>
    </row>
    <row r="28" spans="1:40" ht="33" customHeight="1" x14ac:dyDescent="0.25">
      <c r="A28" s="4">
        <v>20</v>
      </c>
      <c r="B28" s="5" t="s">
        <v>197</v>
      </c>
      <c r="C28" s="11">
        <v>58</v>
      </c>
      <c r="D28" s="11">
        <v>0</v>
      </c>
      <c r="E28" s="11">
        <v>0</v>
      </c>
      <c r="F28" s="11">
        <v>0</v>
      </c>
      <c r="G28" s="11">
        <v>0</v>
      </c>
      <c r="H28" s="11">
        <v>0</v>
      </c>
      <c r="I28" s="11">
        <v>0</v>
      </c>
      <c r="J28" s="11">
        <v>0</v>
      </c>
      <c r="K28" s="11">
        <v>0</v>
      </c>
      <c r="L28" s="11">
        <v>0</v>
      </c>
      <c r="M28" s="11">
        <v>0</v>
      </c>
      <c r="N28" s="11">
        <v>0</v>
      </c>
      <c r="O28" s="11">
        <v>47</v>
      </c>
      <c r="P28" s="11">
        <v>1</v>
      </c>
      <c r="Q28" s="11">
        <v>0</v>
      </c>
      <c r="R28" s="11">
        <v>0</v>
      </c>
      <c r="S28" s="11">
        <v>0</v>
      </c>
      <c r="T28" s="11">
        <v>0</v>
      </c>
      <c r="U28" s="11">
        <v>0</v>
      </c>
      <c r="V28" s="11">
        <v>0</v>
      </c>
      <c r="W28" s="11">
        <v>0</v>
      </c>
      <c r="X28" s="11">
        <v>0</v>
      </c>
      <c r="Y28" s="11">
        <v>0</v>
      </c>
      <c r="Z28" s="11">
        <v>10</v>
      </c>
      <c r="AA28" s="11">
        <v>0</v>
      </c>
      <c r="AB28" s="11">
        <v>0</v>
      </c>
      <c r="AC28" s="11">
        <v>0</v>
      </c>
      <c r="AD28" s="11">
        <v>0</v>
      </c>
      <c r="AE28" s="11">
        <v>0</v>
      </c>
      <c r="AF28" s="11">
        <v>0</v>
      </c>
      <c r="AG28" s="11">
        <v>0</v>
      </c>
      <c r="AH28" s="11">
        <v>0</v>
      </c>
      <c r="AI28" s="11">
        <v>0</v>
      </c>
      <c r="AJ28" s="11">
        <v>0</v>
      </c>
      <c r="AL28" s="35"/>
      <c r="AN28" s="36"/>
    </row>
    <row r="29" spans="1:40" ht="61.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28.5"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22.25"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32555</v>
      </c>
      <c r="D32" s="14">
        <v>2193</v>
      </c>
      <c r="E32" s="14">
        <v>1695</v>
      </c>
      <c r="F32" s="14">
        <v>3091</v>
      </c>
      <c r="G32" s="14">
        <v>2453</v>
      </c>
      <c r="H32" s="14">
        <v>178</v>
      </c>
      <c r="I32" s="14">
        <v>5149</v>
      </c>
      <c r="J32" s="14">
        <v>1347</v>
      </c>
      <c r="K32" s="14">
        <v>3068</v>
      </c>
      <c r="L32" s="14">
        <v>1962</v>
      </c>
      <c r="M32" s="14">
        <v>39</v>
      </c>
      <c r="N32" s="14">
        <v>2</v>
      </c>
      <c r="O32" s="14">
        <v>1269</v>
      </c>
      <c r="P32" s="14">
        <v>390</v>
      </c>
      <c r="Q32" s="14">
        <v>25</v>
      </c>
      <c r="R32" s="14">
        <v>24</v>
      </c>
      <c r="S32" s="14">
        <v>756</v>
      </c>
      <c r="T32" s="14">
        <v>587</v>
      </c>
      <c r="U32" s="14">
        <v>32</v>
      </c>
      <c r="V32" s="14">
        <v>692</v>
      </c>
      <c r="W32" s="14">
        <v>94</v>
      </c>
      <c r="X32" s="14">
        <v>65</v>
      </c>
      <c r="Y32" s="14">
        <v>76</v>
      </c>
      <c r="Z32" s="14">
        <v>125</v>
      </c>
      <c r="AA32" s="14">
        <v>1577</v>
      </c>
      <c r="AB32" s="14">
        <v>83</v>
      </c>
      <c r="AC32" s="14">
        <v>203</v>
      </c>
      <c r="AD32" s="14">
        <v>2202</v>
      </c>
      <c r="AE32" s="14">
        <v>407</v>
      </c>
      <c r="AF32" s="14">
        <v>1468</v>
      </c>
      <c r="AG32" s="14">
        <v>838</v>
      </c>
      <c r="AH32" s="14">
        <v>11</v>
      </c>
      <c r="AI32" s="14">
        <v>340</v>
      </c>
      <c r="AJ32" s="14">
        <v>114</v>
      </c>
      <c r="AK32" s="29"/>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166</v>
      </c>
      <c r="D34" s="11">
        <v>8</v>
      </c>
      <c r="E34" s="11">
        <v>27</v>
      </c>
      <c r="F34" s="11">
        <v>8</v>
      </c>
      <c r="G34" s="11">
        <v>8</v>
      </c>
      <c r="H34" s="11">
        <v>0</v>
      </c>
      <c r="I34" s="11">
        <v>21</v>
      </c>
      <c r="J34" s="11">
        <v>10</v>
      </c>
      <c r="K34" s="11">
        <v>41</v>
      </c>
      <c r="L34" s="11">
        <v>19</v>
      </c>
      <c r="M34" s="11">
        <v>0</v>
      </c>
      <c r="N34" s="11">
        <v>0</v>
      </c>
      <c r="O34" s="11">
        <v>0</v>
      </c>
      <c r="P34" s="11">
        <v>0</v>
      </c>
      <c r="Q34" s="11">
        <v>0</v>
      </c>
      <c r="R34" s="11">
        <v>0</v>
      </c>
      <c r="S34" s="11">
        <v>2</v>
      </c>
      <c r="T34" s="11">
        <v>0</v>
      </c>
      <c r="U34" s="11">
        <v>0</v>
      </c>
      <c r="V34" s="11">
        <v>7</v>
      </c>
      <c r="W34" s="11">
        <v>0</v>
      </c>
      <c r="X34" s="11">
        <v>0</v>
      </c>
      <c r="Y34" s="11">
        <v>0</v>
      </c>
      <c r="Z34" s="11">
        <v>0</v>
      </c>
      <c r="AA34" s="11">
        <v>0</v>
      </c>
      <c r="AB34" s="11">
        <v>0</v>
      </c>
      <c r="AC34" s="11">
        <v>0</v>
      </c>
      <c r="AD34" s="11">
        <v>9</v>
      </c>
      <c r="AE34" s="11">
        <v>0</v>
      </c>
      <c r="AF34" s="11">
        <v>0</v>
      </c>
      <c r="AG34" s="11">
        <v>0</v>
      </c>
      <c r="AH34" s="11">
        <v>0</v>
      </c>
      <c r="AI34" s="11">
        <v>6</v>
      </c>
      <c r="AJ34" s="11">
        <v>0</v>
      </c>
      <c r="AL34" s="35"/>
      <c r="AN34" s="36"/>
    </row>
    <row r="35" spans="1:40" s="10" customFormat="1" x14ac:dyDescent="0.25">
      <c r="A35" s="47">
        <v>1</v>
      </c>
      <c r="B35" s="6" t="s">
        <v>23</v>
      </c>
      <c r="C35" s="14">
        <v>166</v>
      </c>
      <c r="D35" s="14">
        <v>8</v>
      </c>
      <c r="E35" s="14">
        <v>27</v>
      </c>
      <c r="F35" s="14">
        <v>8</v>
      </c>
      <c r="G35" s="14">
        <v>8</v>
      </c>
      <c r="H35" s="14">
        <v>0</v>
      </c>
      <c r="I35" s="14">
        <v>21</v>
      </c>
      <c r="J35" s="14">
        <v>10</v>
      </c>
      <c r="K35" s="14">
        <v>41</v>
      </c>
      <c r="L35" s="14">
        <v>19</v>
      </c>
      <c r="M35" s="14">
        <v>0</v>
      </c>
      <c r="N35" s="14">
        <v>0</v>
      </c>
      <c r="O35" s="14">
        <v>0</v>
      </c>
      <c r="P35" s="14">
        <v>0</v>
      </c>
      <c r="Q35" s="14">
        <v>0</v>
      </c>
      <c r="R35" s="14">
        <v>0</v>
      </c>
      <c r="S35" s="14">
        <v>2</v>
      </c>
      <c r="T35" s="14">
        <v>0</v>
      </c>
      <c r="U35" s="14">
        <v>0</v>
      </c>
      <c r="V35" s="14">
        <v>7</v>
      </c>
      <c r="W35" s="14">
        <v>0</v>
      </c>
      <c r="X35" s="14">
        <v>0</v>
      </c>
      <c r="Y35" s="14">
        <v>0</v>
      </c>
      <c r="Z35" s="14">
        <v>0</v>
      </c>
      <c r="AA35" s="14">
        <v>0</v>
      </c>
      <c r="AB35" s="14">
        <v>0</v>
      </c>
      <c r="AC35" s="14">
        <v>0</v>
      </c>
      <c r="AD35" s="14">
        <v>9</v>
      </c>
      <c r="AE35" s="14">
        <v>0</v>
      </c>
      <c r="AF35" s="14">
        <v>0</v>
      </c>
      <c r="AG35" s="14">
        <v>0</v>
      </c>
      <c r="AH35" s="14">
        <v>0</v>
      </c>
      <c r="AI35" s="14">
        <v>6</v>
      </c>
      <c r="AJ35" s="14">
        <v>0</v>
      </c>
      <c r="AK35" s="29"/>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29"/>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c r="B44" s="9" t="s">
        <v>21</v>
      </c>
      <c r="C44" s="11">
        <v>42</v>
      </c>
      <c r="D44" s="11">
        <v>3</v>
      </c>
      <c r="E44" s="11">
        <v>1</v>
      </c>
      <c r="F44" s="11">
        <v>2</v>
      </c>
      <c r="G44" s="11">
        <v>1</v>
      </c>
      <c r="H44" s="11">
        <v>0</v>
      </c>
      <c r="I44" s="11">
        <v>9</v>
      </c>
      <c r="J44" s="11">
        <v>0</v>
      </c>
      <c r="K44" s="11">
        <v>6</v>
      </c>
      <c r="L44" s="11">
        <v>11</v>
      </c>
      <c r="M44" s="11">
        <v>0</v>
      </c>
      <c r="N44" s="11">
        <v>0</v>
      </c>
      <c r="O44" s="11">
        <v>3</v>
      </c>
      <c r="P44" s="11">
        <v>1</v>
      </c>
      <c r="Q44" s="11">
        <v>0</v>
      </c>
      <c r="R44" s="11">
        <v>0</v>
      </c>
      <c r="S44" s="11">
        <v>0</v>
      </c>
      <c r="T44" s="11">
        <v>0</v>
      </c>
      <c r="U44" s="11">
        <v>0</v>
      </c>
      <c r="V44" s="11">
        <v>0</v>
      </c>
      <c r="W44" s="11">
        <v>0</v>
      </c>
      <c r="X44" s="11">
        <v>0</v>
      </c>
      <c r="Y44" s="11">
        <v>0</v>
      </c>
      <c r="Z44" s="11">
        <v>0</v>
      </c>
      <c r="AA44" s="11">
        <v>1</v>
      </c>
      <c r="AB44" s="11">
        <v>0</v>
      </c>
      <c r="AC44" s="11">
        <v>0</v>
      </c>
      <c r="AD44" s="11">
        <v>2</v>
      </c>
      <c r="AE44" s="11">
        <v>0</v>
      </c>
      <c r="AF44" s="11">
        <v>0</v>
      </c>
      <c r="AG44" s="11">
        <v>1</v>
      </c>
      <c r="AH44" s="11">
        <v>0</v>
      </c>
      <c r="AI44" s="11">
        <v>1</v>
      </c>
      <c r="AJ44" s="11">
        <v>0</v>
      </c>
      <c r="AL44" s="35"/>
      <c r="AN44" s="36"/>
    </row>
    <row r="45" spans="1:40" ht="45.75" customHeight="1" x14ac:dyDescent="0.25">
      <c r="A45" s="4">
        <v>30</v>
      </c>
      <c r="B45" s="20" t="s">
        <v>38</v>
      </c>
      <c r="C45" s="11">
        <v>27816</v>
      </c>
      <c r="D45" s="11">
        <v>3034</v>
      </c>
      <c r="E45" s="11">
        <v>1134</v>
      </c>
      <c r="F45" s="11">
        <v>2214</v>
      </c>
      <c r="G45" s="11">
        <v>2046</v>
      </c>
      <c r="H45" s="11">
        <v>41</v>
      </c>
      <c r="I45" s="11">
        <v>6069</v>
      </c>
      <c r="J45" s="11">
        <v>1793</v>
      </c>
      <c r="K45" s="11">
        <v>1473</v>
      </c>
      <c r="L45" s="11">
        <v>3820</v>
      </c>
      <c r="M45" s="11">
        <v>82</v>
      </c>
      <c r="N45" s="11">
        <v>9</v>
      </c>
      <c r="O45" s="11">
        <v>715</v>
      </c>
      <c r="P45" s="11">
        <v>286</v>
      </c>
      <c r="Q45" s="11">
        <v>25</v>
      </c>
      <c r="R45" s="11">
        <v>24</v>
      </c>
      <c r="S45" s="11">
        <v>615</v>
      </c>
      <c r="T45" s="11">
        <v>300</v>
      </c>
      <c r="U45" s="11">
        <v>88</v>
      </c>
      <c r="V45" s="11">
        <v>175</v>
      </c>
      <c r="W45" s="11">
        <v>17</v>
      </c>
      <c r="X45" s="11">
        <v>10</v>
      </c>
      <c r="Y45" s="11">
        <v>36</v>
      </c>
      <c r="Z45" s="11">
        <v>0</v>
      </c>
      <c r="AA45" s="11">
        <v>1062</v>
      </c>
      <c r="AB45" s="11">
        <v>48</v>
      </c>
      <c r="AC45" s="11">
        <v>128</v>
      </c>
      <c r="AD45" s="11">
        <v>991</v>
      </c>
      <c r="AE45" s="11">
        <v>170</v>
      </c>
      <c r="AF45" s="11">
        <v>453</v>
      </c>
      <c r="AG45" s="11">
        <v>335</v>
      </c>
      <c r="AH45" s="11">
        <v>15</v>
      </c>
      <c r="AI45" s="11">
        <v>579</v>
      </c>
      <c r="AJ45" s="11">
        <v>29</v>
      </c>
      <c r="AL45" s="35"/>
      <c r="AN45" s="36"/>
    </row>
    <row r="46" spans="1:40" ht="65.25" customHeight="1" x14ac:dyDescent="0.25">
      <c r="A46" s="4">
        <v>31</v>
      </c>
      <c r="B46" s="20" t="s">
        <v>54</v>
      </c>
      <c r="C46" s="11">
        <v>6584</v>
      </c>
      <c r="D46" s="11">
        <v>1033</v>
      </c>
      <c r="E46" s="11">
        <v>153</v>
      </c>
      <c r="F46" s="11">
        <v>770</v>
      </c>
      <c r="G46" s="11">
        <v>959</v>
      </c>
      <c r="H46" s="11">
        <v>7</v>
      </c>
      <c r="I46" s="11">
        <v>807</v>
      </c>
      <c r="J46" s="11">
        <v>33</v>
      </c>
      <c r="K46" s="11">
        <v>142</v>
      </c>
      <c r="L46" s="11">
        <v>661</v>
      </c>
      <c r="M46" s="11">
        <v>1</v>
      </c>
      <c r="N46" s="11">
        <v>0</v>
      </c>
      <c r="O46" s="11">
        <v>29</v>
      </c>
      <c r="P46" s="11">
        <v>24</v>
      </c>
      <c r="Q46" s="11">
        <v>0</v>
      </c>
      <c r="R46" s="11">
        <v>0</v>
      </c>
      <c r="S46" s="11">
        <v>590</v>
      </c>
      <c r="T46" s="11">
        <v>164</v>
      </c>
      <c r="U46" s="11">
        <v>88</v>
      </c>
      <c r="V46" s="11">
        <v>4</v>
      </c>
      <c r="W46" s="11">
        <v>0</v>
      </c>
      <c r="X46" s="11">
        <v>0</v>
      </c>
      <c r="Y46" s="11">
        <v>0</v>
      </c>
      <c r="Z46" s="11">
        <v>0</v>
      </c>
      <c r="AA46" s="11">
        <v>574</v>
      </c>
      <c r="AB46" s="11">
        <v>2</v>
      </c>
      <c r="AC46" s="11">
        <v>103</v>
      </c>
      <c r="AD46" s="11">
        <v>154</v>
      </c>
      <c r="AE46" s="11">
        <v>53</v>
      </c>
      <c r="AF46" s="11">
        <v>87</v>
      </c>
      <c r="AG46" s="11">
        <v>67</v>
      </c>
      <c r="AH46" s="11">
        <v>0</v>
      </c>
      <c r="AI46" s="11">
        <v>73</v>
      </c>
      <c r="AJ46" s="11">
        <v>6</v>
      </c>
      <c r="AL46" s="35"/>
      <c r="AN46" s="36"/>
    </row>
    <row r="47" spans="1:40" ht="65.25" customHeight="1" x14ac:dyDescent="0.25">
      <c r="A47" s="4">
        <v>32</v>
      </c>
      <c r="B47" s="20" t="s">
        <v>83</v>
      </c>
      <c r="C47" s="11">
        <v>10114</v>
      </c>
      <c r="D47" s="11">
        <v>473</v>
      </c>
      <c r="E47" s="11">
        <v>292</v>
      </c>
      <c r="F47" s="11">
        <v>1747</v>
      </c>
      <c r="G47" s="11">
        <v>1096</v>
      </c>
      <c r="H47" s="11">
        <v>82</v>
      </c>
      <c r="I47" s="11">
        <v>1724</v>
      </c>
      <c r="J47" s="11">
        <v>347</v>
      </c>
      <c r="K47" s="11">
        <v>965</v>
      </c>
      <c r="L47" s="11">
        <v>712</v>
      </c>
      <c r="M47" s="11">
        <v>0</v>
      </c>
      <c r="N47" s="11">
        <v>2</v>
      </c>
      <c r="O47" s="11">
        <v>467</v>
      </c>
      <c r="P47" s="11">
        <v>112</v>
      </c>
      <c r="Q47" s="11">
        <v>22</v>
      </c>
      <c r="R47" s="11">
        <v>4</v>
      </c>
      <c r="S47" s="11">
        <v>147</v>
      </c>
      <c r="T47" s="11">
        <v>101</v>
      </c>
      <c r="U47" s="11">
        <v>0</v>
      </c>
      <c r="V47" s="11">
        <v>150</v>
      </c>
      <c r="W47" s="11">
        <v>2</v>
      </c>
      <c r="X47" s="11">
        <v>0</v>
      </c>
      <c r="Y47" s="11">
        <v>15</v>
      </c>
      <c r="Z47" s="11">
        <v>0</v>
      </c>
      <c r="AA47" s="11">
        <v>152</v>
      </c>
      <c r="AB47" s="11">
        <v>0</v>
      </c>
      <c r="AC47" s="11">
        <v>0</v>
      </c>
      <c r="AD47" s="11">
        <v>650</v>
      </c>
      <c r="AE47" s="11">
        <v>83</v>
      </c>
      <c r="AF47" s="11">
        <v>392</v>
      </c>
      <c r="AG47" s="11">
        <v>247</v>
      </c>
      <c r="AH47" s="11">
        <v>0</v>
      </c>
      <c r="AI47" s="11">
        <v>124</v>
      </c>
      <c r="AJ47" s="11">
        <v>6</v>
      </c>
      <c r="AL47" s="35"/>
      <c r="AN47" s="36"/>
    </row>
    <row r="48" spans="1:40" ht="50.25" customHeight="1" x14ac:dyDescent="0.25">
      <c r="A48" s="4">
        <v>33</v>
      </c>
      <c r="B48" s="20" t="s">
        <v>142</v>
      </c>
      <c r="C48" s="11">
        <v>28040</v>
      </c>
      <c r="D48" s="11">
        <v>2693</v>
      </c>
      <c r="E48" s="11">
        <v>1169</v>
      </c>
      <c r="F48" s="11">
        <v>3280</v>
      </c>
      <c r="G48" s="11">
        <v>2448</v>
      </c>
      <c r="H48" s="11">
        <v>231</v>
      </c>
      <c r="I48" s="11">
        <v>5034</v>
      </c>
      <c r="J48" s="11">
        <v>1354</v>
      </c>
      <c r="K48" s="11">
        <v>1516</v>
      </c>
      <c r="L48" s="11">
        <v>2426</v>
      </c>
      <c r="M48" s="11">
        <v>40</v>
      </c>
      <c r="N48" s="11">
        <v>3</v>
      </c>
      <c r="O48" s="11">
        <v>793</v>
      </c>
      <c r="P48" s="11">
        <v>456</v>
      </c>
      <c r="Q48" s="11">
        <v>79</v>
      </c>
      <c r="R48" s="11">
        <v>23</v>
      </c>
      <c r="S48" s="11">
        <v>549</v>
      </c>
      <c r="T48" s="11">
        <v>288</v>
      </c>
      <c r="U48" s="11">
        <v>53</v>
      </c>
      <c r="V48" s="11">
        <v>665</v>
      </c>
      <c r="W48" s="11">
        <v>125</v>
      </c>
      <c r="X48" s="11">
        <v>105</v>
      </c>
      <c r="Y48" s="11">
        <v>88</v>
      </c>
      <c r="Z48" s="11">
        <v>92</v>
      </c>
      <c r="AA48" s="11">
        <v>861</v>
      </c>
      <c r="AB48" s="11">
        <v>114</v>
      </c>
      <c r="AC48" s="11">
        <v>201</v>
      </c>
      <c r="AD48" s="11">
        <v>1677</v>
      </c>
      <c r="AE48" s="11">
        <v>215</v>
      </c>
      <c r="AF48" s="11">
        <v>610</v>
      </c>
      <c r="AG48" s="11">
        <v>465</v>
      </c>
      <c r="AH48" s="11">
        <v>58</v>
      </c>
      <c r="AI48" s="11">
        <v>224</v>
      </c>
      <c r="AJ48" s="11">
        <v>105</v>
      </c>
      <c r="AL48" s="35"/>
      <c r="AN48" s="36"/>
    </row>
    <row r="49" spans="1:40" ht="48.75" customHeight="1" x14ac:dyDescent="0.25">
      <c r="A49" s="4">
        <v>34</v>
      </c>
      <c r="B49" s="20" t="s">
        <v>141</v>
      </c>
      <c r="C49" s="11">
        <v>7783</v>
      </c>
      <c r="D49" s="11">
        <v>555</v>
      </c>
      <c r="E49" s="11">
        <v>199</v>
      </c>
      <c r="F49" s="11">
        <v>1339</v>
      </c>
      <c r="G49" s="11">
        <v>739</v>
      </c>
      <c r="H49" s="11">
        <v>33</v>
      </c>
      <c r="I49" s="11">
        <v>1282</v>
      </c>
      <c r="J49" s="11">
        <v>119</v>
      </c>
      <c r="K49" s="11">
        <v>446</v>
      </c>
      <c r="L49" s="11">
        <v>500</v>
      </c>
      <c r="M49" s="11">
        <v>3</v>
      </c>
      <c r="N49" s="11">
        <v>0</v>
      </c>
      <c r="O49" s="11">
        <v>583</v>
      </c>
      <c r="P49" s="11">
        <v>91</v>
      </c>
      <c r="Q49" s="11">
        <v>6</v>
      </c>
      <c r="R49" s="11">
        <v>1</v>
      </c>
      <c r="S49" s="11">
        <v>84</v>
      </c>
      <c r="T49" s="11">
        <v>64</v>
      </c>
      <c r="U49" s="11">
        <v>8</v>
      </c>
      <c r="V49" s="11">
        <v>29</v>
      </c>
      <c r="W49" s="11">
        <v>9</v>
      </c>
      <c r="X49" s="11">
        <v>23</v>
      </c>
      <c r="Y49" s="11">
        <v>54</v>
      </c>
      <c r="Z49" s="11">
        <v>3</v>
      </c>
      <c r="AA49" s="11">
        <v>330</v>
      </c>
      <c r="AB49" s="11">
        <v>8</v>
      </c>
      <c r="AC49" s="11">
        <v>14</v>
      </c>
      <c r="AD49" s="11">
        <v>370</v>
      </c>
      <c r="AE49" s="11">
        <v>118</v>
      </c>
      <c r="AF49" s="11">
        <v>489</v>
      </c>
      <c r="AG49" s="11">
        <v>156</v>
      </c>
      <c r="AH49" s="11">
        <v>3</v>
      </c>
      <c r="AI49" s="11">
        <v>61</v>
      </c>
      <c r="AJ49" s="11">
        <v>64</v>
      </c>
      <c r="AL49" s="35"/>
      <c r="AN49" s="36"/>
    </row>
    <row r="50" spans="1:40" ht="63.75" customHeight="1" x14ac:dyDescent="0.25">
      <c r="A50" s="4">
        <v>35</v>
      </c>
      <c r="B50" s="20" t="s">
        <v>186</v>
      </c>
      <c r="C50" s="11">
        <v>2335</v>
      </c>
      <c r="D50" s="11">
        <v>233</v>
      </c>
      <c r="E50" s="1" t="s">
        <v>13</v>
      </c>
      <c r="F50" s="11">
        <v>905</v>
      </c>
      <c r="G50" s="1" t="s">
        <v>13</v>
      </c>
      <c r="H50" s="1" t="s">
        <v>13</v>
      </c>
      <c r="I50" s="11">
        <v>773</v>
      </c>
      <c r="J50" s="1" t="s">
        <v>13</v>
      </c>
      <c r="K50" s="1" t="s">
        <v>13</v>
      </c>
      <c r="L50" s="11">
        <v>227</v>
      </c>
      <c r="M50" s="1" t="s">
        <v>13</v>
      </c>
      <c r="N50" s="1" t="s">
        <v>13</v>
      </c>
      <c r="O50" s="1" t="s">
        <v>13</v>
      </c>
      <c r="P50" s="1" t="s">
        <v>13</v>
      </c>
      <c r="Q50" s="1" t="s">
        <v>13</v>
      </c>
      <c r="R50" s="1" t="s">
        <v>13</v>
      </c>
      <c r="S50" s="1" t="s">
        <v>13</v>
      </c>
      <c r="T50" s="1" t="s">
        <v>13</v>
      </c>
      <c r="U50" s="1" t="s">
        <v>13</v>
      </c>
      <c r="V50" s="1" t="s">
        <v>13</v>
      </c>
      <c r="W50" s="1" t="s">
        <v>13</v>
      </c>
      <c r="X50" s="1" t="s">
        <v>13</v>
      </c>
      <c r="Y50" s="1" t="s">
        <v>13</v>
      </c>
      <c r="Z50" s="1" t="s">
        <v>13</v>
      </c>
      <c r="AA50" s="1" t="s">
        <v>13</v>
      </c>
      <c r="AB50" s="1" t="s">
        <v>13</v>
      </c>
      <c r="AC50" s="1" t="s">
        <v>13</v>
      </c>
      <c r="AD50" s="11">
        <v>197</v>
      </c>
      <c r="AE50" s="1" t="s">
        <v>13</v>
      </c>
      <c r="AF50" s="1" t="s">
        <v>13</v>
      </c>
      <c r="AG50" s="1" t="s">
        <v>13</v>
      </c>
      <c r="AH50" s="1" t="s">
        <v>13</v>
      </c>
      <c r="AI50" s="1" t="s">
        <v>13</v>
      </c>
      <c r="AJ50" s="1" t="s">
        <v>13</v>
      </c>
      <c r="AL50" s="35"/>
      <c r="AN50" s="36"/>
    </row>
    <row r="51" spans="1:40" ht="78" customHeight="1" x14ac:dyDescent="0.25">
      <c r="A51" s="4">
        <v>36</v>
      </c>
      <c r="B51" s="20" t="s">
        <v>126</v>
      </c>
      <c r="C51" s="11">
        <v>115400</v>
      </c>
      <c r="D51" s="11">
        <v>11270</v>
      </c>
      <c r="E51" s="11">
        <v>5929</v>
      </c>
      <c r="F51" s="11">
        <v>14159</v>
      </c>
      <c r="G51" s="11">
        <v>10372</v>
      </c>
      <c r="H51" s="11">
        <v>643</v>
      </c>
      <c r="I51" s="11">
        <v>20849</v>
      </c>
      <c r="J51" s="11">
        <v>2717</v>
      </c>
      <c r="K51" s="11">
        <v>8450</v>
      </c>
      <c r="L51" s="11">
        <v>10991</v>
      </c>
      <c r="M51" s="11">
        <v>233</v>
      </c>
      <c r="N51" s="11">
        <v>13</v>
      </c>
      <c r="O51" s="11">
        <v>4696</v>
      </c>
      <c r="P51" s="11">
        <v>885</v>
      </c>
      <c r="Q51" s="11">
        <v>160</v>
      </c>
      <c r="R51" s="11">
        <v>56</v>
      </c>
      <c r="S51" s="11">
        <v>1875</v>
      </c>
      <c r="T51" s="11">
        <v>1374</v>
      </c>
      <c r="U51" s="11">
        <v>77</v>
      </c>
      <c r="V51" s="11">
        <v>2112</v>
      </c>
      <c r="W51" s="11">
        <v>149</v>
      </c>
      <c r="X51" s="11">
        <v>172</v>
      </c>
      <c r="Y51" s="11">
        <v>404</v>
      </c>
      <c r="Z51" s="11">
        <v>196</v>
      </c>
      <c r="AA51" s="11">
        <v>2705</v>
      </c>
      <c r="AB51" s="11">
        <v>156</v>
      </c>
      <c r="AC51" s="11">
        <v>386</v>
      </c>
      <c r="AD51" s="11">
        <v>7384</v>
      </c>
      <c r="AE51" s="11">
        <v>328</v>
      </c>
      <c r="AF51" s="11">
        <v>2947</v>
      </c>
      <c r="AG51" s="11">
        <v>1657</v>
      </c>
      <c r="AH51" s="11">
        <v>175</v>
      </c>
      <c r="AI51" s="11">
        <v>1314</v>
      </c>
      <c r="AJ51" s="11">
        <v>566</v>
      </c>
      <c r="AL51" s="35"/>
      <c r="AN51" s="36"/>
    </row>
    <row r="52" spans="1:40" ht="32.25" customHeight="1" x14ac:dyDescent="0.25">
      <c r="A52" s="4">
        <v>37</v>
      </c>
      <c r="B52" s="8" t="s">
        <v>262</v>
      </c>
      <c r="C52" s="11">
        <v>22215</v>
      </c>
      <c r="D52" s="11">
        <v>2525</v>
      </c>
      <c r="E52" s="11">
        <v>480</v>
      </c>
      <c r="F52" s="11">
        <v>3460</v>
      </c>
      <c r="G52" s="11">
        <v>1674</v>
      </c>
      <c r="H52" s="11">
        <v>8</v>
      </c>
      <c r="I52" s="11">
        <v>3327</v>
      </c>
      <c r="J52" s="11">
        <v>1192</v>
      </c>
      <c r="K52" s="11">
        <v>3304</v>
      </c>
      <c r="L52" s="11">
        <v>842</v>
      </c>
      <c r="M52" s="11">
        <v>2</v>
      </c>
      <c r="N52" s="11">
        <v>0</v>
      </c>
      <c r="O52" s="11">
        <v>144</v>
      </c>
      <c r="P52" s="11">
        <v>314</v>
      </c>
      <c r="Q52" s="11">
        <v>2</v>
      </c>
      <c r="R52" s="11">
        <v>10</v>
      </c>
      <c r="S52" s="11">
        <v>196</v>
      </c>
      <c r="T52" s="11">
        <v>58</v>
      </c>
      <c r="U52" s="11">
        <v>4</v>
      </c>
      <c r="V52" s="11">
        <v>775</v>
      </c>
      <c r="W52" s="11">
        <v>2</v>
      </c>
      <c r="X52" s="11">
        <v>0</v>
      </c>
      <c r="Y52" s="11">
        <v>0</v>
      </c>
      <c r="Z52" s="11">
        <v>3</v>
      </c>
      <c r="AA52" s="11">
        <v>1904</v>
      </c>
      <c r="AB52" s="11">
        <v>1</v>
      </c>
      <c r="AC52" s="11">
        <v>1</v>
      </c>
      <c r="AD52" s="11">
        <v>487</v>
      </c>
      <c r="AE52" s="11">
        <v>21</v>
      </c>
      <c r="AF52" s="11">
        <v>997</v>
      </c>
      <c r="AG52" s="11">
        <v>476</v>
      </c>
      <c r="AH52" s="11">
        <v>0</v>
      </c>
      <c r="AI52" s="11">
        <v>5</v>
      </c>
      <c r="AJ52" s="11">
        <v>1</v>
      </c>
      <c r="AL52" s="35"/>
      <c r="AN52" s="36"/>
    </row>
    <row r="53" spans="1:40" s="10" customFormat="1" x14ac:dyDescent="0.25">
      <c r="A53" s="47">
        <v>8</v>
      </c>
      <c r="B53" s="6" t="s">
        <v>23</v>
      </c>
      <c r="C53" s="49">
        <v>220329</v>
      </c>
      <c r="D53" s="49">
        <v>21819</v>
      </c>
      <c r="E53" s="49">
        <v>9357</v>
      </c>
      <c r="F53" s="49">
        <v>27876</v>
      </c>
      <c r="G53" s="49">
        <v>19335</v>
      </c>
      <c r="H53" s="49">
        <v>1045</v>
      </c>
      <c r="I53" s="49">
        <v>39874</v>
      </c>
      <c r="J53" s="49">
        <v>7555</v>
      </c>
      <c r="K53" s="49">
        <v>16302</v>
      </c>
      <c r="L53" s="49">
        <v>20190</v>
      </c>
      <c r="M53" s="49">
        <v>361</v>
      </c>
      <c r="N53" s="49">
        <v>27</v>
      </c>
      <c r="O53" s="49">
        <v>7430</v>
      </c>
      <c r="P53" s="49">
        <v>2169</v>
      </c>
      <c r="Q53" s="49">
        <v>294</v>
      </c>
      <c r="R53" s="49">
        <v>118</v>
      </c>
      <c r="S53" s="49">
        <v>4056</v>
      </c>
      <c r="T53" s="49">
        <v>2349</v>
      </c>
      <c r="U53" s="49">
        <v>318</v>
      </c>
      <c r="V53" s="49">
        <v>3910</v>
      </c>
      <c r="W53" s="49">
        <v>304</v>
      </c>
      <c r="X53" s="49">
        <v>310</v>
      </c>
      <c r="Y53" s="49">
        <v>597</v>
      </c>
      <c r="Z53" s="49">
        <v>294</v>
      </c>
      <c r="AA53" s="49">
        <v>7589</v>
      </c>
      <c r="AB53" s="49">
        <v>329</v>
      </c>
      <c r="AC53" s="49">
        <v>833</v>
      </c>
      <c r="AD53" s="49">
        <v>11912</v>
      </c>
      <c r="AE53" s="49">
        <v>988</v>
      </c>
      <c r="AF53" s="49">
        <v>5975</v>
      </c>
      <c r="AG53" s="49">
        <v>3404</v>
      </c>
      <c r="AH53" s="49">
        <v>251</v>
      </c>
      <c r="AI53" s="49">
        <v>2381</v>
      </c>
      <c r="AJ53" s="49">
        <v>777</v>
      </c>
      <c r="AK53" s="29"/>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29"/>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v>75001</v>
      </c>
      <c r="D59" s="11">
        <v>9516</v>
      </c>
      <c r="E59" s="11">
        <v>3026</v>
      </c>
      <c r="F59" s="11">
        <v>11772</v>
      </c>
      <c r="G59" s="11">
        <v>6114</v>
      </c>
      <c r="H59" s="11">
        <v>169</v>
      </c>
      <c r="I59" s="11">
        <v>13121</v>
      </c>
      <c r="J59" s="11">
        <v>3131</v>
      </c>
      <c r="K59" s="11">
        <v>6406</v>
      </c>
      <c r="L59" s="11">
        <v>8283</v>
      </c>
      <c r="M59" s="11">
        <v>3</v>
      </c>
      <c r="N59" s="11">
        <v>0</v>
      </c>
      <c r="O59" s="11">
        <v>1814</v>
      </c>
      <c r="P59" s="11">
        <v>593</v>
      </c>
      <c r="Q59" s="11">
        <v>93</v>
      </c>
      <c r="R59" s="11">
        <v>4</v>
      </c>
      <c r="S59" s="11">
        <v>630</v>
      </c>
      <c r="T59" s="11">
        <v>337</v>
      </c>
      <c r="U59" s="11">
        <v>0</v>
      </c>
      <c r="V59" s="11">
        <v>494</v>
      </c>
      <c r="W59" s="11">
        <v>75</v>
      </c>
      <c r="X59" s="11">
        <v>28</v>
      </c>
      <c r="Y59" s="11">
        <v>113</v>
      </c>
      <c r="Z59" s="11">
        <v>14</v>
      </c>
      <c r="AA59" s="11">
        <v>903</v>
      </c>
      <c r="AB59" s="11">
        <v>7</v>
      </c>
      <c r="AC59" s="11">
        <v>26</v>
      </c>
      <c r="AD59" s="11">
        <v>5161</v>
      </c>
      <c r="AE59" s="11">
        <v>359</v>
      </c>
      <c r="AF59" s="11">
        <v>1155</v>
      </c>
      <c r="AG59" s="11">
        <v>781</v>
      </c>
      <c r="AH59" s="11">
        <v>17</v>
      </c>
      <c r="AI59" s="11">
        <v>672</v>
      </c>
      <c r="AJ59" s="11">
        <v>184</v>
      </c>
      <c r="AL59" s="35"/>
      <c r="AN59" s="36"/>
    </row>
    <row r="60" spans="1:40" ht="30" x14ac:dyDescent="0.25">
      <c r="A60" s="4">
        <v>41</v>
      </c>
      <c r="B60" s="7" t="s">
        <v>121</v>
      </c>
      <c r="C60" s="11">
        <v>62402</v>
      </c>
      <c r="D60" s="11">
        <v>5714</v>
      </c>
      <c r="E60" s="11">
        <v>3025</v>
      </c>
      <c r="F60" s="11">
        <v>16204</v>
      </c>
      <c r="G60" s="11">
        <v>6947</v>
      </c>
      <c r="H60" s="11">
        <v>164</v>
      </c>
      <c r="I60" s="11">
        <v>12534</v>
      </c>
      <c r="J60" s="11">
        <v>1844</v>
      </c>
      <c r="K60" s="11">
        <v>4589</v>
      </c>
      <c r="L60" s="11">
        <v>4134</v>
      </c>
      <c r="M60" s="11">
        <v>9</v>
      </c>
      <c r="N60" s="11">
        <v>0</v>
      </c>
      <c r="O60" s="11">
        <v>1272</v>
      </c>
      <c r="P60" s="11">
        <v>132</v>
      </c>
      <c r="Q60" s="11">
        <v>7</v>
      </c>
      <c r="R60" s="11">
        <v>0</v>
      </c>
      <c r="S60" s="11">
        <v>318</v>
      </c>
      <c r="T60" s="11">
        <v>319</v>
      </c>
      <c r="U60" s="11">
        <v>0</v>
      </c>
      <c r="V60" s="11">
        <v>339</v>
      </c>
      <c r="W60" s="11">
        <v>28</v>
      </c>
      <c r="X60" s="11">
        <v>25</v>
      </c>
      <c r="Y60" s="11">
        <v>16</v>
      </c>
      <c r="Z60" s="11">
        <v>8</v>
      </c>
      <c r="AA60" s="11">
        <v>433</v>
      </c>
      <c r="AB60" s="11">
        <v>8</v>
      </c>
      <c r="AC60" s="11">
        <v>16</v>
      </c>
      <c r="AD60" s="11">
        <v>2040</v>
      </c>
      <c r="AE60" s="11">
        <v>224</v>
      </c>
      <c r="AF60" s="11">
        <v>1143</v>
      </c>
      <c r="AG60" s="11">
        <v>770</v>
      </c>
      <c r="AH60" s="11">
        <v>0</v>
      </c>
      <c r="AI60" s="11">
        <v>121</v>
      </c>
      <c r="AJ60" s="11">
        <v>19</v>
      </c>
      <c r="AL60" s="35"/>
      <c r="AN60" s="36"/>
    </row>
    <row r="61" spans="1:40" s="10" customFormat="1" x14ac:dyDescent="0.25">
      <c r="A61" s="47">
        <v>2</v>
      </c>
      <c r="B61" s="6" t="s">
        <v>23</v>
      </c>
      <c r="C61" s="14">
        <v>137403</v>
      </c>
      <c r="D61" s="14">
        <v>15230</v>
      </c>
      <c r="E61" s="14">
        <v>6051</v>
      </c>
      <c r="F61" s="14">
        <v>27976</v>
      </c>
      <c r="G61" s="14">
        <v>13061</v>
      </c>
      <c r="H61" s="14">
        <v>333</v>
      </c>
      <c r="I61" s="14">
        <v>25655</v>
      </c>
      <c r="J61" s="14">
        <v>4975</v>
      </c>
      <c r="K61" s="14">
        <v>10995</v>
      </c>
      <c r="L61" s="14">
        <v>12417</v>
      </c>
      <c r="M61" s="14">
        <v>12</v>
      </c>
      <c r="N61" s="14">
        <v>0</v>
      </c>
      <c r="O61" s="14">
        <v>3086</v>
      </c>
      <c r="P61" s="14">
        <v>725</v>
      </c>
      <c r="Q61" s="14">
        <v>100</v>
      </c>
      <c r="R61" s="14">
        <v>4</v>
      </c>
      <c r="S61" s="14">
        <v>948</v>
      </c>
      <c r="T61" s="14">
        <v>656</v>
      </c>
      <c r="U61" s="14">
        <v>0</v>
      </c>
      <c r="V61" s="14">
        <v>833</v>
      </c>
      <c r="W61" s="14">
        <v>103</v>
      </c>
      <c r="X61" s="14">
        <v>53</v>
      </c>
      <c r="Y61" s="14">
        <v>129</v>
      </c>
      <c r="Z61" s="14">
        <v>22</v>
      </c>
      <c r="AA61" s="14">
        <v>1336</v>
      </c>
      <c r="AB61" s="14">
        <v>15</v>
      </c>
      <c r="AC61" s="14">
        <v>42</v>
      </c>
      <c r="AD61" s="14">
        <v>7201</v>
      </c>
      <c r="AE61" s="14">
        <v>583</v>
      </c>
      <c r="AF61" s="14">
        <v>2298</v>
      </c>
      <c r="AG61" s="14">
        <v>1551</v>
      </c>
      <c r="AH61" s="14">
        <v>17</v>
      </c>
      <c r="AI61" s="14">
        <v>793</v>
      </c>
      <c r="AJ61" s="14">
        <v>203</v>
      </c>
      <c r="AK61" s="29"/>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v>144</v>
      </c>
      <c r="D63" s="11">
        <v>2</v>
      </c>
      <c r="E63" s="11">
        <v>2</v>
      </c>
      <c r="F63" s="11">
        <v>2</v>
      </c>
      <c r="G63" s="11">
        <v>3</v>
      </c>
      <c r="H63" s="11">
        <v>0</v>
      </c>
      <c r="I63" s="11">
        <v>34</v>
      </c>
      <c r="J63" s="11">
        <v>4</v>
      </c>
      <c r="K63" s="11">
        <v>1</v>
      </c>
      <c r="L63" s="11">
        <v>7</v>
      </c>
      <c r="M63" s="11">
        <v>0</v>
      </c>
      <c r="N63" s="11">
        <v>0</v>
      </c>
      <c r="O63" s="11">
        <v>1</v>
      </c>
      <c r="P63" s="11">
        <v>0</v>
      </c>
      <c r="Q63" s="11">
        <v>0</v>
      </c>
      <c r="R63" s="11">
        <v>0</v>
      </c>
      <c r="S63" s="11">
        <v>4</v>
      </c>
      <c r="T63" s="11">
        <v>4</v>
      </c>
      <c r="U63" s="11">
        <v>0</v>
      </c>
      <c r="V63" s="11">
        <v>0</v>
      </c>
      <c r="W63" s="11">
        <v>0</v>
      </c>
      <c r="X63" s="11">
        <v>0</v>
      </c>
      <c r="Y63" s="11">
        <v>0</v>
      </c>
      <c r="Z63" s="11">
        <v>0</v>
      </c>
      <c r="AA63" s="11">
        <v>0</v>
      </c>
      <c r="AB63" s="11">
        <v>0</v>
      </c>
      <c r="AC63" s="11">
        <v>0</v>
      </c>
      <c r="AD63" s="11">
        <v>5</v>
      </c>
      <c r="AE63" s="11">
        <v>0</v>
      </c>
      <c r="AF63" s="11">
        <v>75</v>
      </c>
      <c r="AG63" s="11">
        <v>0</v>
      </c>
      <c r="AH63" s="11">
        <v>0</v>
      </c>
      <c r="AI63" s="11">
        <v>0</v>
      </c>
      <c r="AJ63" s="11">
        <v>0</v>
      </c>
      <c r="AL63" s="35"/>
      <c r="AN63" s="36"/>
    </row>
    <row r="64" spans="1:40" s="10" customFormat="1" x14ac:dyDescent="0.25">
      <c r="A64" s="47">
        <v>1</v>
      </c>
      <c r="B64" s="6" t="s">
        <v>23</v>
      </c>
      <c r="C64" s="14">
        <v>144</v>
      </c>
      <c r="D64" s="14">
        <v>2</v>
      </c>
      <c r="E64" s="14">
        <v>2</v>
      </c>
      <c r="F64" s="14">
        <v>2</v>
      </c>
      <c r="G64" s="14">
        <v>3</v>
      </c>
      <c r="H64" s="14">
        <v>0</v>
      </c>
      <c r="I64" s="14">
        <v>34</v>
      </c>
      <c r="J64" s="14">
        <v>4</v>
      </c>
      <c r="K64" s="14">
        <v>1</v>
      </c>
      <c r="L64" s="14">
        <v>7</v>
      </c>
      <c r="M64" s="14">
        <v>0</v>
      </c>
      <c r="N64" s="14">
        <v>0</v>
      </c>
      <c r="O64" s="14">
        <v>1</v>
      </c>
      <c r="P64" s="14">
        <v>0</v>
      </c>
      <c r="Q64" s="14">
        <v>0</v>
      </c>
      <c r="R64" s="14">
        <v>0</v>
      </c>
      <c r="S64" s="14">
        <v>4</v>
      </c>
      <c r="T64" s="14">
        <v>4</v>
      </c>
      <c r="U64" s="14">
        <v>0</v>
      </c>
      <c r="V64" s="14">
        <v>0</v>
      </c>
      <c r="W64" s="14">
        <v>0</v>
      </c>
      <c r="X64" s="14">
        <v>0</v>
      </c>
      <c r="Y64" s="14">
        <v>0</v>
      </c>
      <c r="Z64" s="14">
        <v>0</v>
      </c>
      <c r="AA64" s="14">
        <v>0</v>
      </c>
      <c r="AB64" s="14">
        <v>0</v>
      </c>
      <c r="AC64" s="14">
        <v>0</v>
      </c>
      <c r="AD64" s="14">
        <v>5</v>
      </c>
      <c r="AE64" s="14">
        <v>0</v>
      </c>
      <c r="AF64" s="14">
        <v>75</v>
      </c>
      <c r="AG64" s="14">
        <v>0</v>
      </c>
      <c r="AH64" s="14">
        <v>0</v>
      </c>
      <c r="AI64" s="14">
        <v>0</v>
      </c>
      <c r="AJ64" s="14">
        <v>0</v>
      </c>
      <c r="AK64" s="29"/>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29"/>
      <c r="AL65" s="35"/>
      <c r="AN65" s="36"/>
    </row>
    <row r="66" spans="1:40" ht="87.75" customHeight="1" x14ac:dyDescent="0.25">
      <c r="A66" s="4">
        <v>43</v>
      </c>
      <c r="B66" s="26" t="s">
        <v>89</v>
      </c>
      <c r="C66" s="11">
        <v>1</v>
      </c>
      <c r="D66" s="11">
        <v>0</v>
      </c>
      <c r="E66" s="11">
        <v>0</v>
      </c>
      <c r="F66" s="11">
        <v>0</v>
      </c>
      <c r="G66" s="11">
        <v>0</v>
      </c>
      <c r="H66" s="11">
        <v>0</v>
      </c>
      <c r="I66" s="11">
        <v>0</v>
      </c>
      <c r="J66" s="11">
        <v>0</v>
      </c>
      <c r="K66" s="11">
        <v>0</v>
      </c>
      <c r="L66" s="11">
        <v>0</v>
      </c>
      <c r="M66" s="11">
        <v>0</v>
      </c>
      <c r="N66" s="11">
        <v>0</v>
      </c>
      <c r="O66" s="11">
        <v>0</v>
      </c>
      <c r="P66" s="11">
        <v>0</v>
      </c>
      <c r="Q66" s="11">
        <v>0</v>
      </c>
      <c r="R66" s="11">
        <v>0</v>
      </c>
      <c r="S66" s="11">
        <v>1</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ht="13.5" customHeight="1" x14ac:dyDescent="0.25">
      <c r="A67" s="47">
        <v>1</v>
      </c>
      <c r="B67" s="6" t="s">
        <v>23</v>
      </c>
      <c r="C67" s="49">
        <v>1</v>
      </c>
      <c r="D67" s="49">
        <v>0</v>
      </c>
      <c r="E67" s="49">
        <v>0</v>
      </c>
      <c r="F67" s="49">
        <v>0</v>
      </c>
      <c r="G67" s="49">
        <v>0</v>
      </c>
      <c r="H67" s="49">
        <v>0</v>
      </c>
      <c r="I67" s="49">
        <v>0</v>
      </c>
      <c r="J67" s="49">
        <v>0</v>
      </c>
      <c r="K67" s="49">
        <v>0</v>
      </c>
      <c r="L67" s="49">
        <v>0</v>
      </c>
      <c r="M67" s="49">
        <v>0</v>
      </c>
      <c r="N67" s="49">
        <v>0</v>
      </c>
      <c r="O67" s="49">
        <v>0</v>
      </c>
      <c r="P67" s="49">
        <v>0</v>
      </c>
      <c r="Q67" s="49">
        <v>0</v>
      </c>
      <c r="R67" s="49">
        <v>0</v>
      </c>
      <c r="S67" s="49">
        <v>1</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29"/>
      <c r="AL67" s="35"/>
      <c r="AN67" s="36"/>
    </row>
    <row r="68" spans="1:40" s="10" customFormat="1" ht="25.5" customHeight="1" x14ac:dyDescent="0.25">
      <c r="A68" s="37"/>
      <c r="B68" s="50" t="s">
        <v>291</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111" customHeight="1" x14ac:dyDescent="0.25">
      <c r="A69" s="4">
        <v>44</v>
      </c>
      <c r="B69" s="9" t="s">
        <v>292</v>
      </c>
      <c r="C69" s="11">
        <v>1</v>
      </c>
      <c r="D69" s="11">
        <v>0</v>
      </c>
      <c r="E69" s="11">
        <v>0</v>
      </c>
      <c r="F69" s="11">
        <v>1</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ht="20.25" customHeight="1" x14ac:dyDescent="0.25">
      <c r="A70" s="47">
        <v>1</v>
      </c>
      <c r="B70" s="6" t="s">
        <v>23</v>
      </c>
      <c r="C70" s="49">
        <v>1</v>
      </c>
      <c r="D70" s="49">
        <v>0</v>
      </c>
      <c r="E70" s="49">
        <v>0</v>
      </c>
      <c r="F70" s="49">
        <v>1</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27.75" hidden="1"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29"/>
      <c r="AL71" s="35"/>
      <c r="AN71" s="36"/>
    </row>
    <row r="72" spans="1:40" ht="27.75" hidden="1" customHeight="1" x14ac:dyDescent="0.25">
      <c r="A72" s="4"/>
      <c r="B72" s="8" t="s">
        <v>143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L72" s="35"/>
      <c r="AN72" s="36"/>
    </row>
    <row r="73" spans="1:40" s="10" customFormat="1" ht="27.75" hidden="1" customHeight="1" x14ac:dyDescent="0.25">
      <c r="A73" s="47"/>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29"/>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29"/>
      <c r="AL74" s="35"/>
      <c r="AN74" s="36"/>
    </row>
    <row r="75" spans="1:40" ht="44.25" customHeight="1" x14ac:dyDescent="0.25">
      <c r="A75" s="4">
        <v>45</v>
      </c>
      <c r="B75" s="8" t="s">
        <v>259</v>
      </c>
      <c r="C75" s="11">
        <v>7226</v>
      </c>
      <c r="D75" s="11">
        <v>881</v>
      </c>
      <c r="E75" s="11">
        <v>182</v>
      </c>
      <c r="F75" s="11">
        <v>70</v>
      </c>
      <c r="G75" s="11">
        <v>32</v>
      </c>
      <c r="H75" s="11">
        <v>3</v>
      </c>
      <c r="I75" s="11">
        <v>104</v>
      </c>
      <c r="J75" s="11">
        <v>146</v>
      </c>
      <c r="K75" s="11">
        <v>40</v>
      </c>
      <c r="L75" s="11">
        <v>378</v>
      </c>
      <c r="M75" s="11">
        <v>19</v>
      </c>
      <c r="N75" s="11">
        <v>73</v>
      </c>
      <c r="O75" s="11">
        <v>9</v>
      </c>
      <c r="P75" s="11">
        <v>706</v>
      </c>
      <c r="Q75" s="11">
        <v>124</v>
      </c>
      <c r="R75" s="11">
        <v>272</v>
      </c>
      <c r="S75" s="11">
        <v>1271</v>
      </c>
      <c r="T75" s="11">
        <v>18</v>
      </c>
      <c r="U75" s="11">
        <v>54</v>
      </c>
      <c r="V75" s="11">
        <v>696</v>
      </c>
      <c r="W75" s="11">
        <v>56</v>
      </c>
      <c r="X75" s="11">
        <v>20</v>
      </c>
      <c r="Y75" s="11">
        <v>3</v>
      </c>
      <c r="Z75" s="11">
        <v>46</v>
      </c>
      <c r="AA75" s="11">
        <v>859</v>
      </c>
      <c r="AB75" s="11">
        <v>16</v>
      </c>
      <c r="AC75" s="11">
        <v>22</v>
      </c>
      <c r="AD75" s="11">
        <v>713</v>
      </c>
      <c r="AE75" s="11">
        <v>125</v>
      </c>
      <c r="AF75" s="11">
        <v>34</v>
      </c>
      <c r="AG75" s="11">
        <v>26</v>
      </c>
      <c r="AH75" s="11">
        <v>11</v>
      </c>
      <c r="AI75" s="11">
        <v>202</v>
      </c>
      <c r="AJ75" s="11">
        <v>15</v>
      </c>
      <c r="AL75" s="35"/>
      <c r="AN75" s="36"/>
    </row>
    <row r="76" spans="1:40" s="10" customFormat="1" x14ac:dyDescent="0.25">
      <c r="A76" s="47">
        <v>1</v>
      </c>
      <c r="B76" s="6" t="s">
        <v>23</v>
      </c>
      <c r="C76" s="49">
        <v>7226</v>
      </c>
      <c r="D76" s="49">
        <v>881</v>
      </c>
      <c r="E76" s="49">
        <v>182</v>
      </c>
      <c r="F76" s="49">
        <v>70</v>
      </c>
      <c r="G76" s="49">
        <v>32</v>
      </c>
      <c r="H76" s="49">
        <v>3</v>
      </c>
      <c r="I76" s="49">
        <v>104</v>
      </c>
      <c r="J76" s="49">
        <v>146</v>
      </c>
      <c r="K76" s="49">
        <v>40</v>
      </c>
      <c r="L76" s="49">
        <v>378</v>
      </c>
      <c r="M76" s="49">
        <v>19</v>
      </c>
      <c r="N76" s="49">
        <v>73</v>
      </c>
      <c r="O76" s="49">
        <v>9</v>
      </c>
      <c r="P76" s="49">
        <v>706</v>
      </c>
      <c r="Q76" s="49">
        <v>124</v>
      </c>
      <c r="R76" s="49">
        <v>272</v>
      </c>
      <c r="S76" s="49">
        <v>1271</v>
      </c>
      <c r="T76" s="49">
        <v>18</v>
      </c>
      <c r="U76" s="49">
        <v>54</v>
      </c>
      <c r="V76" s="49">
        <v>696</v>
      </c>
      <c r="W76" s="49">
        <v>56</v>
      </c>
      <c r="X76" s="49">
        <v>20</v>
      </c>
      <c r="Y76" s="49">
        <v>3</v>
      </c>
      <c r="Z76" s="49">
        <v>46</v>
      </c>
      <c r="AA76" s="49">
        <v>859</v>
      </c>
      <c r="AB76" s="49">
        <v>16</v>
      </c>
      <c r="AC76" s="49">
        <v>22</v>
      </c>
      <c r="AD76" s="49">
        <v>713</v>
      </c>
      <c r="AE76" s="49">
        <v>125</v>
      </c>
      <c r="AF76" s="49">
        <v>34</v>
      </c>
      <c r="AG76" s="49">
        <v>26</v>
      </c>
      <c r="AH76" s="49">
        <v>11</v>
      </c>
      <c r="AI76" s="49">
        <v>202</v>
      </c>
      <c r="AJ76" s="49">
        <v>15</v>
      </c>
      <c r="AK76" s="29"/>
      <c r="AL76" s="35"/>
      <c r="AN76" s="36"/>
    </row>
    <row r="77" spans="1:40" s="10" customFormat="1" x14ac:dyDescent="0.25">
      <c r="A77" s="47"/>
      <c r="B77" s="6" t="s">
        <v>25</v>
      </c>
      <c r="C77" s="49">
        <v>397825</v>
      </c>
      <c r="D77" s="49">
        <v>40133</v>
      </c>
      <c r="E77" s="49">
        <v>17314</v>
      </c>
      <c r="F77" s="49">
        <v>59024</v>
      </c>
      <c r="G77" s="49">
        <v>34892</v>
      </c>
      <c r="H77" s="49">
        <v>1559</v>
      </c>
      <c r="I77" s="49">
        <v>70837</v>
      </c>
      <c r="J77" s="49">
        <v>14037</v>
      </c>
      <c r="K77" s="49">
        <v>30447</v>
      </c>
      <c r="L77" s="49">
        <v>34973</v>
      </c>
      <c r="M77" s="49">
        <v>431</v>
      </c>
      <c r="N77" s="49">
        <v>102</v>
      </c>
      <c r="O77" s="49">
        <v>11795</v>
      </c>
      <c r="P77" s="49">
        <v>3990</v>
      </c>
      <c r="Q77" s="49">
        <v>543</v>
      </c>
      <c r="R77" s="49">
        <v>418</v>
      </c>
      <c r="S77" s="49">
        <v>7038</v>
      </c>
      <c r="T77" s="49">
        <v>3614</v>
      </c>
      <c r="U77" s="49">
        <v>404</v>
      </c>
      <c r="V77" s="49">
        <v>6138</v>
      </c>
      <c r="W77" s="49">
        <v>557</v>
      </c>
      <c r="X77" s="49">
        <v>448</v>
      </c>
      <c r="Y77" s="49">
        <v>805</v>
      </c>
      <c r="Z77" s="49">
        <v>487</v>
      </c>
      <c r="AA77" s="49">
        <v>11361</v>
      </c>
      <c r="AB77" s="49">
        <v>443</v>
      </c>
      <c r="AC77" s="49">
        <v>1100</v>
      </c>
      <c r="AD77" s="49">
        <v>22042</v>
      </c>
      <c r="AE77" s="49">
        <v>2103</v>
      </c>
      <c r="AF77" s="49">
        <v>9850</v>
      </c>
      <c r="AG77" s="49">
        <v>5819</v>
      </c>
      <c r="AH77" s="49">
        <v>290</v>
      </c>
      <c r="AI77" s="49">
        <v>3722</v>
      </c>
      <c r="AJ77" s="49">
        <v>1109</v>
      </c>
      <c r="AK77" s="29"/>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46</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47</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48</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66" customHeight="1" x14ac:dyDescent="0.25">
      <c r="A83" s="4">
        <v>49</v>
      </c>
      <c r="B83" s="9" t="s">
        <v>152</v>
      </c>
      <c r="C83" s="11">
        <v>91</v>
      </c>
      <c r="D83" s="11">
        <v>91</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50</v>
      </c>
      <c r="B84" s="9" t="s">
        <v>153</v>
      </c>
      <c r="C84" s="11">
        <v>104</v>
      </c>
      <c r="D84" s="11">
        <v>104</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195</v>
      </c>
      <c r="D85" s="14">
        <v>195</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29"/>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51</v>
      </c>
      <c r="B87" s="9" t="s">
        <v>77</v>
      </c>
      <c r="C87" s="11">
        <v>5793</v>
      </c>
      <c r="D87" s="11">
        <v>491</v>
      </c>
      <c r="E87" s="11">
        <v>235</v>
      </c>
      <c r="F87" s="11">
        <v>828</v>
      </c>
      <c r="G87" s="11">
        <v>588</v>
      </c>
      <c r="H87" s="11">
        <v>30</v>
      </c>
      <c r="I87" s="11">
        <v>1035</v>
      </c>
      <c r="J87" s="11">
        <v>341</v>
      </c>
      <c r="K87" s="11">
        <v>294</v>
      </c>
      <c r="L87" s="11">
        <v>549</v>
      </c>
      <c r="M87" s="11">
        <v>15</v>
      </c>
      <c r="N87" s="11">
        <v>0</v>
      </c>
      <c r="O87" s="11">
        <v>123</v>
      </c>
      <c r="P87" s="11">
        <v>34</v>
      </c>
      <c r="Q87" s="11">
        <v>0</v>
      </c>
      <c r="R87" s="11">
        <v>4</v>
      </c>
      <c r="S87" s="11">
        <v>143</v>
      </c>
      <c r="T87" s="11">
        <v>51</v>
      </c>
      <c r="U87" s="11">
        <v>4</v>
      </c>
      <c r="V87" s="11">
        <v>184</v>
      </c>
      <c r="W87" s="11">
        <v>2</v>
      </c>
      <c r="X87" s="11">
        <v>2</v>
      </c>
      <c r="Y87" s="11">
        <v>0</v>
      </c>
      <c r="Z87" s="11">
        <v>1</v>
      </c>
      <c r="AA87" s="11">
        <v>170</v>
      </c>
      <c r="AB87" s="11">
        <v>0</v>
      </c>
      <c r="AC87" s="11">
        <v>0</v>
      </c>
      <c r="AD87" s="11">
        <v>382</v>
      </c>
      <c r="AE87" s="11">
        <v>50</v>
      </c>
      <c r="AF87" s="11">
        <v>99</v>
      </c>
      <c r="AG87" s="11">
        <v>70</v>
      </c>
      <c r="AH87" s="11">
        <v>0</v>
      </c>
      <c r="AI87" s="11">
        <v>64</v>
      </c>
      <c r="AJ87" s="11">
        <v>4</v>
      </c>
      <c r="AL87" s="35"/>
      <c r="AN87" s="36"/>
    </row>
    <row r="88" spans="1:40" ht="45" x14ac:dyDescent="0.25">
      <c r="A88" s="4">
        <v>52</v>
      </c>
      <c r="B88" s="9" t="s">
        <v>75</v>
      </c>
      <c r="C88" s="11">
        <v>3</v>
      </c>
      <c r="D88" s="11">
        <v>0</v>
      </c>
      <c r="E88" s="11">
        <v>0</v>
      </c>
      <c r="F88" s="11">
        <v>0</v>
      </c>
      <c r="G88" s="11">
        <v>3</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53</v>
      </c>
      <c r="B89" s="9" t="s">
        <v>18</v>
      </c>
      <c r="C89" s="11">
        <v>1648</v>
      </c>
      <c r="D89" s="11">
        <v>140</v>
      </c>
      <c r="E89" s="11">
        <v>60</v>
      </c>
      <c r="F89" s="11">
        <v>179</v>
      </c>
      <c r="G89" s="11">
        <v>135</v>
      </c>
      <c r="H89" s="11">
        <v>1</v>
      </c>
      <c r="I89" s="11">
        <v>301</v>
      </c>
      <c r="J89" s="11">
        <v>64</v>
      </c>
      <c r="K89" s="11">
        <v>55</v>
      </c>
      <c r="L89" s="11">
        <v>212</v>
      </c>
      <c r="M89" s="11">
        <v>4</v>
      </c>
      <c r="N89" s="11">
        <v>0</v>
      </c>
      <c r="O89" s="11">
        <v>11</v>
      </c>
      <c r="P89" s="11">
        <v>11</v>
      </c>
      <c r="Q89" s="11">
        <v>0</v>
      </c>
      <c r="R89" s="11">
        <v>8</v>
      </c>
      <c r="S89" s="11">
        <v>63</v>
      </c>
      <c r="T89" s="11">
        <v>16</v>
      </c>
      <c r="U89" s="11">
        <v>0</v>
      </c>
      <c r="V89" s="11">
        <v>87</v>
      </c>
      <c r="W89" s="11">
        <v>2</v>
      </c>
      <c r="X89" s="11">
        <v>8</v>
      </c>
      <c r="Y89" s="11">
        <v>0</v>
      </c>
      <c r="Z89" s="11">
        <v>1</v>
      </c>
      <c r="AA89" s="11">
        <v>82</v>
      </c>
      <c r="AB89" s="11">
        <v>6</v>
      </c>
      <c r="AC89" s="11">
        <v>1</v>
      </c>
      <c r="AD89" s="11">
        <v>111</v>
      </c>
      <c r="AE89" s="11">
        <v>18</v>
      </c>
      <c r="AF89" s="11">
        <v>32</v>
      </c>
      <c r="AG89" s="11">
        <v>19</v>
      </c>
      <c r="AH89" s="11">
        <v>0</v>
      </c>
      <c r="AI89" s="11">
        <v>18</v>
      </c>
      <c r="AJ89" s="11">
        <v>3</v>
      </c>
      <c r="AL89" s="35"/>
      <c r="AN89" s="36"/>
    </row>
    <row r="90" spans="1:40" ht="45" x14ac:dyDescent="0.25">
      <c r="A90" s="4">
        <v>54</v>
      </c>
      <c r="B90" s="9" t="s">
        <v>217</v>
      </c>
      <c r="C90" s="11">
        <v>12272</v>
      </c>
      <c r="D90" s="11">
        <v>1373</v>
      </c>
      <c r="E90" s="11">
        <v>833</v>
      </c>
      <c r="F90" s="11">
        <v>949</v>
      </c>
      <c r="G90" s="11">
        <v>978</v>
      </c>
      <c r="H90" s="11">
        <v>24</v>
      </c>
      <c r="I90" s="11">
        <v>2310</v>
      </c>
      <c r="J90" s="11">
        <v>967</v>
      </c>
      <c r="K90" s="11">
        <v>549</v>
      </c>
      <c r="L90" s="11">
        <v>744</v>
      </c>
      <c r="M90" s="11">
        <v>75</v>
      </c>
      <c r="N90" s="11">
        <v>0</v>
      </c>
      <c r="O90" s="11">
        <v>145</v>
      </c>
      <c r="P90" s="11">
        <v>154</v>
      </c>
      <c r="Q90" s="11">
        <v>10</v>
      </c>
      <c r="R90" s="11">
        <v>13</v>
      </c>
      <c r="S90" s="11">
        <v>466</v>
      </c>
      <c r="T90" s="11">
        <v>68</v>
      </c>
      <c r="U90" s="11">
        <v>24</v>
      </c>
      <c r="V90" s="11">
        <v>459</v>
      </c>
      <c r="W90" s="11">
        <v>7</v>
      </c>
      <c r="X90" s="11">
        <v>14</v>
      </c>
      <c r="Y90" s="11">
        <v>1</v>
      </c>
      <c r="Z90" s="11">
        <v>1</v>
      </c>
      <c r="AA90" s="11">
        <v>672</v>
      </c>
      <c r="AB90" s="11">
        <v>44</v>
      </c>
      <c r="AC90" s="11">
        <v>112</v>
      </c>
      <c r="AD90" s="11">
        <v>667</v>
      </c>
      <c r="AE90" s="11">
        <v>100</v>
      </c>
      <c r="AF90" s="11">
        <v>235</v>
      </c>
      <c r="AG90" s="11">
        <v>152</v>
      </c>
      <c r="AH90" s="11">
        <v>2</v>
      </c>
      <c r="AI90" s="11">
        <v>87</v>
      </c>
      <c r="AJ90" s="11">
        <v>37</v>
      </c>
      <c r="AL90" s="35"/>
      <c r="AN90" s="36"/>
    </row>
    <row r="91" spans="1:40" x14ac:dyDescent="0.25">
      <c r="A91" s="4">
        <v>55</v>
      </c>
      <c r="B91" s="9" t="s">
        <v>240</v>
      </c>
      <c r="C91" s="11">
        <v>3161</v>
      </c>
      <c r="D91" s="11">
        <v>266</v>
      </c>
      <c r="E91" s="11">
        <v>98</v>
      </c>
      <c r="F91" s="11">
        <v>399</v>
      </c>
      <c r="G91" s="11">
        <v>353</v>
      </c>
      <c r="H91" s="11">
        <v>13</v>
      </c>
      <c r="I91" s="11">
        <v>671</v>
      </c>
      <c r="J91" s="11">
        <v>217</v>
      </c>
      <c r="K91" s="11">
        <v>131</v>
      </c>
      <c r="L91" s="11">
        <v>239</v>
      </c>
      <c r="M91" s="11">
        <v>7</v>
      </c>
      <c r="N91" s="11">
        <v>0</v>
      </c>
      <c r="O91" s="11">
        <v>47</v>
      </c>
      <c r="P91" s="11">
        <v>10</v>
      </c>
      <c r="Q91" s="11">
        <v>0</v>
      </c>
      <c r="R91" s="11">
        <v>5</v>
      </c>
      <c r="S91" s="11">
        <v>80</v>
      </c>
      <c r="T91" s="11">
        <v>14</v>
      </c>
      <c r="U91" s="11">
        <v>0</v>
      </c>
      <c r="V91" s="11">
        <v>141</v>
      </c>
      <c r="W91" s="11">
        <v>2</v>
      </c>
      <c r="X91" s="11">
        <v>4</v>
      </c>
      <c r="Y91" s="11">
        <v>0</v>
      </c>
      <c r="Z91" s="11">
        <v>1</v>
      </c>
      <c r="AA91" s="11">
        <v>120</v>
      </c>
      <c r="AB91" s="11">
        <v>2</v>
      </c>
      <c r="AC91" s="11">
        <v>0</v>
      </c>
      <c r="AD91" s="11">
        <v>180</v>
      </c>
      <c r="AE91" s="11">
        <v>20</v>
      </c>
      <c r="AF91" s="11">
        <v>83</v>
      </c>
      <c r="AG91" s="11">
        <v>39</v>
      </c>
      <c r="AH91" s="11">
        <v>0</v>
      </c>
      <c r="AI91" s="11">
        <v>17</v>
      </c>
      <c r="AJ91" s="11">
        <v>2</v>
      </c>
      <c r="AL91" s="35"/>
      <c r="AN91" s="36"/>
    </row>
    <row r="92" spans="1:40" ht="45" x14ac:dyDescent="0.25">
      <c r="A92" s="4">
        <v>56</v>
      </c>
      <c r="B92" s="9" t="s">
        <v>8</v>
      </c>
      <c r="C92" s="11">
        <v>17</v>
      </c>
      <c r="D92" s="11">
        <v>4</v>
      </c>
      <c r="E92" s="11">
        <v>0</v>
      </c>
      <c r="F92" s="11">
        <v>0</v>
      </c>
      <c r="G92" s="11">
        <v>0</v>
      </c>
      <c r="H92" s="11">
        <v>0</v>
      </c>
      <c r="I92" s="11">
        <v>12</v>
      </c>
      <c r="J92" s="11">
        <v>0</v>
      </c>
      <c r="K92" s="11">
        <v>1</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57</v>
      </c>
      <c r="B93" s="9" t="s">
        <v>19</v>
      </c>
      <c r="C93" s="11">
        <v>17</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17</v>
      </c>
      <c r="AH93" s="11">
        <v>0</v>
      </c>
      <c r="AI93" s="11">
        <v>0</v>
      </c>
      <c r="AJ93" s="11">
        <v>0</v>
      </c>
      <c r="AL93" s="35"/>
      <c r="AN93" s="36"/>
    </row>
    <row r="94" spans="1:40" ht="75" x14ac:dyDescent="0.25">
      <c r="A94" s="4">
        <v>58</v>
      </c>
      <c r="B94" s="9" t="s">
        <v>73</v>
      </c>
      <c r="C94" s="11">
        <v>20773</v>
      </c>
      <c r="D94" s="11">
        <v>2033</v>
      </c>
      <c r="E94" s="11">
        <v>1497</v>
      </c>
      <c r="F94" s="11">
        <v>985</v>
      </c>
      <c r="G94" s="11">
        <v>1193</v>
      </c>
      <c r="H94" s="11">
        <v>51</v>
      </c>
      <c r="I94" s="11">
        <v>2945</v>
      </c>
      <c r="J94" s="11">
        <v>1115</v>
      </c>
      <c r="K94" s="11">
        <v>763</v>
      </c>
      <c r="L94" s="11">
        <v>1592</v>
      </c>
      <c r="M94" s="11">
        <v>176</v>
      </c>
      <c r="N94" s="11">
        <v>2</v>
      </c>
      <c r="O94" s="11">
        <v>225</v>
      </c>
      <c r="P94" s="11">
        <v>343</v>
      </c>
      <c r="Q94" s="11">
        <v>32</v>
      </c>
      <c r="R94" s="11">
        <v>55</v>
      </c>
      <c r="S94" s="11">
        <v>1609</v>
      </c>
      <c r="T94" s="11">
        <v>116</v>
      </c>
      <c r="U94" s="11">
        <v>144</v>
      </c>
      <c r="V94" s="11">
        <v>1550</v>
      </c>
      <c r="W94" s="11">
        <v>17</v>
      </c>
      <c r="X94" s="11">
        <v>21</v>
      </c>
      <c r="Y94" s="11">
        <v>1</v>
      </c>
      <c r="Z94" s="11">
        <v>1</v>
      </c>
      <c r="AA94" s="11">
        <v>1568</v>
      </c>
      <c r="AB94" s="11">
        <v>25</v>
      </c>
      <c r="AC94" s="11">
        <v>1</v>
      </c>
      <c r="AD94" s="11">
        <v>1652</v>
      </c>
      <c r="AE94" s="11">
        <v>146</v>
      </c>
      <c r="AF94" s="11">
        <v>472</v>
      </c>
      <c r="AG94" s="11">
        <v>264</v>
      </c>
      <c r="AH94" s="11">
        <v>2</v>
      </c>
      <c r="AI94" s="11">
        <v>150</v>
      </c>
      <c r="AJ94" s="11">
        <v>27</v>
      </c>
      <c r="AL94" s="35"/>
      <c r="AN94" s="36"/>
    </row>
    <row r="95" spans="1:40" ht="60" x14ac:dyDescent="0.25">
      <c r="A95" s="4">
        <v>59</v>
      </c>
      <c r="B95" s="9" t="s">
        <v>71</v>
      </c>
      <c r="C95" s="11">
        <v>6</v>
      </c>
      <c r="D95" s="11">
        <v>0</v>
      </c>
      <c r="E95" s="11">
        <v>1</v>
      </c>
      <c r="F95" s="11">
        <v>1</v>
      </c>
      <c r="G95" s="11">
        <v>0</v>
      </c>
      <c r="H95" s="11">
        <v>0</v>
      </c>
      <c r="I95" s="11">
        <v>0</v>
      </c>
      <c r="J95" s="11">
        <v>0</v>
      </c>
      <c r="K95" s="11">
        <v>1</v>
      </c>
      <c r="L95" s="11">
        <v>0</v>
      </c>
      <c r="M95" s="11">
        <v>0</v>
      </c>
      <c r="N95" s="11">
        <v>0</v>
      </c>
      <c r="O95" s="11">
        <v>0</v>
      </c>
      <c r="P95" s="11">
        <v>0</v>
      </c>
      <c r="Q95" s="11">
        <v>0</v>
      </c>
      <c r="R95" s="11">
        <v>0</v>
      </c>
      <c r="S95" s="11">
        <v>0</v>
      </c>
      <c r="T95" s="11">
        <v>0</v>
      </c>
      <c r="U95" s="11">
        <v>0</v>
      </c>
      <c r="V95" s="11">
        <v>0</v>
      </c>
      <c r="W95" s="11">
        <v>0</v>
      </c>
      <c r="X95" s="11">
        <v>0</v>
      </c>
      <c r="Y95" s="11">
        <v>0</v>
      </c>
      <c r="Z95" s="11">
        <v>0</v>
      </c>
      <c r="AA95" s="11">
        <v>1</v>
      </c>
      <c r="AB95" s="11">
        <v>0</v>
      </c>
      <c r="AC95" s="11">
        <v>1</v>
      </c>
      <c r="AD95" s="11">
        <v>1</v>
      </c>
      <c r="AE95" s="11">
        <v>0</v>
      </c>
      <c r="AF95" s="11">
        <v>0</v>
      </c>
      <c r="AG95" s="11">
        <v>0</v>
      </c>
      <c r="AH95" s="11">
        <v>0</v>
      </c>
      <c r="AI95" s="11">
        <v>0</v>
      </c>
      <c r="AJ95" s="11">
        <v>0</v>
      </c>
      <c r="AL95" s="35"/>
      <c r="AN95" s="36"/>
    </row>
    <row r="96" spans="1:40" ht="30" x14ac:dyDescent="0.25">
      <c r="A96" s="4">
        <v>60</v>
      </c>
      <c r="B96" s="9" t="s">
        <v>76</v>
      </c>
      <c r="C96" s="11">
        <v>177</v>
      </c>
      <c r="D96" s="11">
        <v>112</v>
      </c>
      <c r="E96" s="11">
        <v>9</v>
      </c>
      <c r="F96" s="11">
        <v>11</v>
      </c>
      <c r="G96" s="11">
        <v>6</v>
      </c>
      <c r="H96" s="11">
        <v>0</v>
      </c>
      <c r="I96" s="11">
        <v>11</v>
      </c>
      <c r="J96" s="11">
        <v>5</v>
      </c>
      <c r="K96" s="11">
        <v>3</v>
      </c>
      <c r="L96" s="11">
        <v>9</v>
      </c>
      <c r="M96" s="11">
        <v>0</v>
      </c>
      <c r="N96" s="11">
        <v>0</v>
      </c>
      <c r="O96" s="11">
        <v>1</v>
      </c>
      <c r="P96" s="11">
        <v>0</v>
      </c>
      <c r="Q96" s="11">
        <v>0</v>
      </c>
      <c r="R96" s="11">
        <v>0</v>
      </c>
      <c r="S96" s="11">
        <v>0</v>
      </c>
      <c r="T96" s="11">
        <v>0</v>
      </c>
      <c r="U96" s="11">
        <v>0</v>
      </c>
      <c r="V96" s="11">
        <v>0</v>
      </c>
      <c r="W96" s="11">
        <v>0</v>
      </c>
      <c r="X96" s="11">
        <v>0</v>
      </c>
      <c r="Y96" s="11">
        <v>0</v>
      </c>
      <c r="Z96" s="11">
        <v>0</v>
      </c>
      <c r="AA96" s="11">
        <v>0</v>
      </c>
      <c r="AB96" s="11">
        <v>0</v>
      </c>
      <c r="AC96" s="11">
        <v>0</v>
      </c>
      <c r="AD96" s="11">
        <v>6</v>
      </c>
      <c r="AE96" s="11">
        <v>0</v>
      </c>
      <c r="AF96" s="11">
        <v>4</v>
      </c>
      <c r="AG96" s="11">
        <v>0</v>
      </c>
      <c r="AH96" s="11">
        <v>0</v>
      </c>
      <c r="AI96" s="11">
        <v>0</v>
      </c>
      <c r="AJ96" s="11">
        <v>0</v>
      </c>
      <c r="AL96" s="35"/>
      <c r="AN96" s="36"/>
    </row>
    <row r="97" spans="1:40" ht="30" x14ac:dyDescent="0.25">
      <c r="A97" s="4">
        <v>61</v>
      </c>
      <c r="B97" s="9" t="s">
        <v>74</v>
      </c>
      <c r="C97" s="11">
        <v>10316</v>
      </c>
      <c r="D97" s="11">
        <v>1553</v>
      </c>
      <c r="E97" s="11">
        <v>373</v>
      </c>
      <c r="F97" s="11">
        <v>1189</v>
      </c>
      <c r="G97" s="11">
        <v>804</v>
      </c>
      <c r="H97" s="11">
        <v>53</v>
      </c>
      <c r="I97" s="11">
        <v>1773</v>
      </c>
      <c r="J97" s="11">
        <v>782</v>
      </c>
      <c r="K97" s="11">
        <v>317</v>
      </c>
      <c r="L97" s="11">
        <v>1093</v>
      </c>
      <c r="M97" s="11">
        <v>5</v>
      </c>
      <c r="N97" s="11">
        <v>0</v>
      </c>
      <c r="O97" s="11">
        <v>290</v>
      </c>
      <c r="P97" s="11">
        <v>34</v>
      </c>
      <c r="Q97" s="11">
        <v>13</v>
      </c>
      <c r="R97" s="11">
        <v>3</v>
      </c>
      <c r="S97" s="11">
        <v>111</v>
      </c>
      <c r="T97" s="11">
        <v>137</v>
      </c>
      <c r="U97" s="11">
        <v>1</v>
      </c>
      <c r="V97" s="11">
        <v>204</v>
      </c>
      <c r="W97" s="11">
        <v>4</v>
      </c>
      <c r="X97" s="11">
        <v>4</v>
      </c>
      <c r="Y97" s="11">
        <v>0</v>
      </c>
      <c r="Z97" s="11">
        <v>1</v>
      </c>
      <c r="AA97" s="11">
        <v>217</v>
      </c>
      <c r="AB97" s="11">
        <v>0</v>
      </c>
      <c r="AC97" s="11">
        <v>0</v>
      </c>
      <c r="AD97" s="11">
        <v>604</v>
      </c>
      <c r="AE97" s="11">
        <v>128</v>
      </c>
      <c r="AF97" s="11">
        <v>279</v>
      </c>
      <c r="AG97" s="11">
        <v>208</v>
      </c>
      <c r="AH97" s="11">
        <v>0</v>
      </c>
      <c r="AI97" s="11">
        <v>133</v>
      </c>
      <c r="AJ97" s="11">
        <v>3</v>
      </c>
      <c r="AL97" s="35"/>
      <c r="AN97" s="36"/>
    </row>
    <row r="98" spans="1:40" x14ac:dyDescent="0.25">
      <c r="A98" s="4">
        <v>62</v>
      </c>
      <c r="B98" s="9" t="s">
        <v>72</v>
      </c>
      <c r="C98" s="11">
        <v>2015</v>
      </c>
      <c r="D98" s="11">
        <v>338</v>
      </c>
      <c r="E98" s="11">
        <v>74</v>
      </c>
      <c r="F98" s="11">
        <v>193</v>
      </c>
      <c r="G98" s="11">
        <v>206</v>
      </c>
      <c r="H98" s="11">
        <v>6</v>
      </c>
      <c r="I98" s="11">
        <v>405</v>
      </c>
      <c r="J98" s="11">
        <v>126</v>
      </c>
      <c r="K98" s="11">
        <v>48</v>
      </c>
      <c r="L98" s="11">
        <v>164</v>
      </c>
      <c r="M98" s="11">
        <v>0</v>
      </c>
      <c r="N98" s="11">
        <v>1</v>
      </c>
      <c r="O98" s="11">
        <v>29</v>
      </c>
      <c r="P98" s="11">
        <v>2</v>
      </c>
      <c r="Q98" s="11">
        <v>0</v>
      </c>
      <c r="R98" s="11">
        <v>3</v>
      </c>
      <c r="S98" s="11">
        <v>38</v>
      </c>
      <c r="T98" s="11">
        <v>6</v>
      </c>
      <c r="U98" s="11">
        <v>2</v>
      </c>
      <c r="V98" s="11">
        <v>49</v>
      </c>
      <c r="W98" s="11">
        <v>0</v>
      </c>
      <c r="X98" s="11">
        <v>0</v>
      </c>
      <c r="Y98" s="11">
        <v>1</v>
      </c>
      <c r="Z98" s="11">
        <v>0</v>
      </c>
      <c r="AA98" s="11">
        <v>49</v>
      </c>
      <c r="AB98" s="11">
        <v>1</v>
      </c>
      <c r="AC98" s="11">
        <v>5</v>
      </c>
      <c r="AD98" s="11">
        <v>146</v>
      </c>
      <c r="AE98" s="11">
        <v>14</v>
      </c>
      <c r="AF98" s="11">
        <v>48</v>
      </c>
      <c r="AG98" s="11">
        <v>34</v>
      </c>
      <c r="AH98" s="11">
        <v>0</v>
      </c>
      <c r="AI98" s="11">
        <v>27</v>
      </c>
      <c r="AJ98" s="11">
        <v>0</v>
      </c>
      <c r="AL98" s="35"/>
      <c r="AN98" s="36"/>
    </row>
    <row r="99" spans="1:40" ht="30" x14ac:dyDescent="0.25">
      <c r="A99" s="4">
        <v>63</v>
      </c>
      <c r="B99" s="9" t="s">
        <v>127</v>
      </c>
      <c r="C99" s="11">
        <v>5353</v>
      </c>
      <c r="D99" s="11">
        <v>564</v>
      </c>
      <c r="E99" s="11">
        <v>641</v>
      </c>
      <c r="F99" s="11">
        <v>84</v>
      </c>
      <c r="G99" s="11">
        <v>76</v>
      </c>
      <c r="H99" s="11">
        <v>8</v>
      </c>
      <c r="I99" s="11">
        <v>2061</v>
      </c>
      <c r="J99" s="11">
        <v>480</v>
      </c>
      <c r="K99" s="11">
        <v>271</v>
      </c>
      <c r="L99" s="11">
        <v>365</v>
      </c>
      <c r="M99" s="11">
        <v>5</v>
      </c>
      <c r="N99" s="11">
        <v>0</v>
      </c>
      <c r="O99" s="11">
        <v>14</v>
      </c>
      <c r="P99" s="11">
        <v>1</v>
      </c>
      <c r="Q99" s="11">
        <v>0</v>
      </c>
      <c r="R99" s="11">
        <v>1</v>
      </c>
      <c r="S99" s="11">
        <v>48</v>
      </c>
      <c r="T99" s="11">
        <v>23</v>
      </c>
      <c r="U99" s="11">
        <v>6</v>
      </c>
      <c r="V99" s="11">
        <v>155</v>
      </c>
      <c r="W99" s="11">
        <v>4</v>
      </c>
      <c r="X99" s="11">
        <v>0</v>
      </c>
      <c r="Y99" s="11">
        <v>7</v>
      </c>
      <c r="Z99" s="11">
        <v>0</v>
      </c>
      <c r="AA99" s="11">
        <v>45</v>
      </c>
      <c r="AB99" s="11">
        <v>0</v>
      </c>
      <c r="AC99" s="11">
        <v>0</v>
      </c>
      <c r="AD99" s="11">
        <v>270</v>
      </c>
      <c r="AE99" s="11">
        <v>21</v>
      </c>
      <c r="AF99" s="11">
        <v>117</v>
      </c>
      <c r="AG99" s="11">
        <v>32</v>
      </c>
      <c r="AH99" s="11">
        <v>0</v>
      </c>
      <c r="AI99" s="11">
        <v>46</v>
      </c>
      <c r="AJ99" s="11">
        <v>8</v>
      </c>
      <c r="AL99" s="35"/>
      <c r="AN99" s="36"/>
    </row>
    <row r="100" spans="1:40" x14ac:dyDescent="0.25">
      <c r="A100" s="4">
        <v>64</v>
      </c>
      <c r="B100" s="9" t="s">
        <v>94</v>
      </c>
      <c r="C100" s="11">
        <v>71</v>
      </c>
      <c r="D100" s="11">
        <v>28</v>
      </c>
      <c r="E100" s="11">
        <v>1</v>
      </c>
      <c r="F100" s="11">
        <v>0</v>
      </c>
      <c r="G100" s="11">
        <v>2</v>
      </c>
      <c r="H100" s="11">
        <v>2</v>
      </c>
      <c r="I100" s="11">
        <v>21</v>
      </c>
      <c r="J100" s="11">
        <v>4</v>
      </c>
      <c r="K100" s="11">
        <v>3</v>
      </c>
      <c r="L100" s="11">
        <v>2</v>
      </c>
      <c r="M100" s="11">
        <v>0</v>
      </c>
      <c r="N100" s="11">
        <v>0</v>
      </c>
      <c r="O100" s="11">
        <v>0</v>
      </c>
      <c r="P100" s="11">
        <v>0</v>
      </c>
      <c r="Q100" s="11">
        <v>0</v>
      </c>
      <c r="R100" s="11">
        <v>0</v>
      </c>
      <c r="S100" s="11">
        <v>0</v>
      </c>
      <c r="T100" s="11">
        <v>0</v>
      </c>
      <c r="U100" s="11">
        <v>0</v>
      </c>
      <c r="V100" s="11">
        <v>0</v>
      </c>
      <c r="W100" s="11">
        <v>0</v>
      </c>
      <c r="X100" s="11">
        <v>1</v>
      </c>
      <c r="Y100" s="11">
        <v>0</v>
      </c>
      <c r="Z100" s="11">
        <v>0</v>
      </c>
      <c r="AA100" s="11">
        <v>0</v>
      </c>
      <c r="AB100" s="11">
        <v>0</v>
      </c>
      <c r="AC100" s="11">
        <v>0</v>
      </c>
      <c r="AD100" s="11">
        <v>2</v>
      </c>
      <c r="AE100" s="11">
        <v>0</v>
      </c>
      <c r="AF100" s="11">
        <v>0</v>
      </c>
      <c r="AG100" s="11">
        <v>0</v>
      </c>
      <c r="AH100" s="11">
        <v>0</v>
      </c>
      <c r="AI100" s="11">
        <v>5</v>
      </c>
      <c r="AJ100" s="11">
        <v>0</v>
      </c>
      <c r="AL100" s="35"/>
      <c r="AN100" s="36"/>
    </row>
    <row r="101" spans="1:40" ht="45" customHeight="1" x14ac:dyDescent="0.25">
      <c r="A101" s="4">
        <v>65</v>
      </c>
      <c r="B101" s="9" t="s">
        <v>95</v>
      </c>
      <c r="C101" s="11">
        <v>5725</v>
      </c>
      <c r="D101" s="11">
        <v>652</v>
      </c>
      <c r="E101" s="11">
        <v>300</v>
      </c>
      <c r="F101" s="11">
        <v>908</v>
      </c>
      <c r="G101" s="11">
        <v>575</v>
      </c>
      <c r="H101" s="11">
        <v>20</v>
      </c>
      <c r="I101" s="11">
        <v>868</v>
      </c>
      <c r="J101" s="11">
        <v>356</v>
      </c>
      <c r="K101" s="11">
        <v>362</v>
      </c>
      <c r="L101" s="11">
        <v>636</v>
      </c>
      <c r="M101" s="11">
        <v>1</v>
      </c>
      <c r="N101" s="11">
        <v>0</v>
      </c>
      <c r="O101" s="11">
        <v>131</v>
      </c>
      <c r="P101" s="11">
        <v>24</v>
      </c>
      <c r="Q101" s="11">
        <v>28</v>
      </c>
      <c r="R101" s="11">
        <v>0</v>
      </c>
      <c r="S101" s="11">
        <v>20</v>
      </c>
      <c r="T101" s="11">
        <v>62</v>
      </c>
      <c r="U101" s="11">
        <v>9</v>
      </c>
      <c r="V101" s="11">
        <v>14</v>
      </c>
      <c r="W101" s="11">
        <v>0</v>
      </c>
      <c r="X101" s="11">
        <v>1</v>
      </c>
      <c r="Y101" s="11">
        <v>0</v>
      </c>
      <c r="Z101" s="11">
        <v>0</v>
      </c>
      <c r="AA101" s="11">
        <v>71</v>
      </c>
      <c r="AB101" s="11">
        <v>0</v>
      </c>
      <c r="AC101" s="11">
        <v>0</v>
      </c>
      <c r="AD101" s="11">
        <v>295</v>
      </c>
      <c r="AE101" s="11">
        <v>84</v>
      </c>
      <c r="AF101" s="11">
        <v>132</v>
      </c>
      <c r="AG101" s="11">
        <v>135</v>
      </c>
      <c r="AH101" s="11">
        <v>0</v>
      </c>
      <c r="AI101" s="11">
        <v>32</v>
      </c>
      <c r="AJ101" s="11">
        <v>9</v>
      </c>
      <c r="AL101" s="35"/>
      <c r="AN101" s="36"/>
    </row>
    <row r="102" spans="1:40" ht="45" x14ac:dyDescent="0.25">
      <c r="A102" s="4">
        <v>66</v>
      </c>
      <c r="B102" s="9" t="s">
        <v>9</v>
      </c>
      <c r="C102" s="11">
        <v>51</v>
      </c>
      <c r="D102" s="11">
        <v>0</v>
      </c>
      <c r="E102" s="11">
        <v>4</v>
      </c>
      <c r="F102" s="11">
        <v>0</v>
      </c>
      <c r="G102" s="11">
        <v>5</v>
      </c>
      <c r="H102" s="11">
        <v>0</v>
      </c>
      <c r="I102" s="11">
        <v>13</v>
      </c>
      <c r="J102" s="11">
        <v>3</v>
      </c>
      <c r="K102" s="11">
        <v>2</v>
      </c>
      <c r="L102" s="11">
        <v>12</v>
      </c>
      <c r="M102" s="11">
        <v>0</v>
      </c>
      <c r="N102" s="11">
        <v>0</v>
      </c>
      <c r="O102" s="11">
        <v>5</v>
      </c>
      <c r="P102" s="11">
        <v>0</v>
      </c>
      <c r="Q102" s="11">
        <v>0</v>
      </c>
      <c r="R102" s="11">
        <v>0</v>
      </c>
      <c r="S102" s="11">
        <v>0</v>
      </c>
      <c r="T102" s="11">
        <v>2</v>
      </c>
      <c r="U102" s="11">
        <v>0</v>
      </c>
      <c r="V102" s="11">
        <v>0</v>
      </c>
      <c r="W102" s="11">
        <v>0</v>
      </c>
      <c r="X102" s="11">
        <v>0</v>
      </c>
      <c r="Y102" s="11">
        <v>0</v>
      </c>
      <c r="Z102" s="11">
        <v>0</v>
      </c>
      <c r="AA102" s="11">
        <v>0</v>
      </c>
      <c r="AB102" s="11">
        <v>0</v>
      </c>
      <c r="AC102" s="11">
        <v>0</v>
      </c>
      <c r="AD102" s="11">
        <v>5</v>
      </c>
      <c r="AE102" s="11">
        <v>0</v>
      </c>
      <c r="AF102" s="11">
        <v>0</v>
      </c>
      <c r="AG102" s="11">
        <v>0</v>
      </c>
      <c r="AH102" s="11">
        <v>0</v>
      </c>
      <c r="AI102" s="11">
        <v>0</v>
      </c>
      <c r="AJ102" s="11">
        <v>0</v>
      </c>
      <c r="AL102" s="35"/>
      <c r="AN102" s="36"/>
    </row>
    <row r="103" spans="1:40" ht="90" x14ac:dyDescent="0.25">
      <c r="A103" s="4">
        <v>67</v>
      </c>
      <c r="B103" s="9" t="s">
        <v>96</v>
      </c>
      <c r="C103" s="11">
        <v>12</v>
      </c>
      <c r="D103" s="11">
        <v>0</v>
      </c>
      <c r="E103" s="11">
        <v>0</v>
      </c>
      <c r="F103" s="11">
        <v>0</v>
      </c>
      <c r="G103" s="11">
        <v>0</v>
      </c>
      <c r="H103" s="11">
        <v>0</v>
      </c>
      <c r="I103" s="11">
        <v>5</v>
      </c>
      <c r="J103" s="11">
        <v>5</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2</v>
      </c>
      <c r="AJ103" s="11">
        <v>0</v>
      </c>
      <c r="AL103" s="35"/>
      <c r="AN103" s="36"/>
    </row>
    <row r="104" spans="1:40" ht="30" x14ac:dyDescent="0.25">
      <c r="A104" s="4">
        <v>68</v>
      </c>
      <c r="B104" s="9" t="s">
        <v>34</v>
      </c>
      <c r="C104" s="11">
        <v>1</v>
      </c>
      <c r="D104" s="11">
        <v>0</v>
      </c>
      <c r="E104" s="11">
        <v>0</v>
      </c>
      <c r="F104" s="11">
        <v>0</v>
      </c>
      <c r="G104" s="11">
        <v>0</v>
      </c>
      <c r="H104" s="11">
        <v>0</v>
      </c>
      <c r="I104" s="11">
        <v>0</v>
      </c>
      <c r="J104" s="11">
        <v>0</v>
      </c>
      <c r="K104" s="11">
        <v>0</v>
      </c>
      <c r="L104" s="11">
        <v>1</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69</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70</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71</v>
      </c>
      <c r="B107" s="9" t="s">
        <v>99</v>
      </c>
      <c r="C107" s="11">
        <v>15</v>
      </c>
      <c r="D107" s="11">
        <v>4</v>
      </c>
      <c r="E107" s="11">
        <v>2</v>
      </c>
      <c r="F107" s="11">
        <v>0</v>
      </c>
      <c r="G107" s="11">
        <v>0</v>
      </c>
      <c r="H107" s="11">
        <v>0</v>
      </c>
      <c r="I107" s="11">
        <v>0</v>
      </c>
      <c r="J107" s="11">
        <v>8</v>
      </c>
      <c r="K107" s="11">
        <v>1</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72</v>
      </c>
      <c r="B108" s="9" t="s">
        <v>100</v>
      </c>
      <c r="C108" s="11">
        <v>1</v>
      </c>
      <c r="D108" s="11">
        <v>0</v>
      </c>
      <c r="E108" s="11">
        <v>0</v>
      </c>
      <c r="F108" s="11">
        <v>0</v>
      </c>
      <c r="G108" s="11">
        <v>0</v>
      </c>
      <c r="H108" s="11">
        <v>0</v>
      </c>
      <c r="I108" s="11">
        <v>1</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73</v>
      </c>
      <c r="B109" s="9" t="s">
        <v>48</v>
      </c>
      <c r="C109" s="11">
        <v>329</v>
      </c>
      <c r="D109" s="11">
        <v>164</v>
      </c>
      <c r="E109" s="11">
        <v>3</v>
      </c>
      <c r="F109" s="11">
        <v>21</v>
      </c>
      <c r="G109" s="11">
        <v>31</v>
      </c>
      <c r="H109" s="11">
        <v>0</v>
      </c>
      <c r="I109" s="11">
        <v>16</v>
      </c>
      <c r="J109" s="11">
        <v>17</v>
      </c>
      <c r="K109" s="11">
        <v>1</v>
      </c>
      <c r="L109" s="11">
        <v>39</v>
      </c>
      <c r="M109" s="11">
        <v>4</v>
      </c>
      <c r="N109" s="11">
        <v>0</v>
      </c>
      <c r="O109" s="11">
        <v>5</v>
      </c>
      <c r="P109" s="11">
        <v>0</v>
      </c>
      <c r="Q109" s="11">
        <v>0</v>
      </c>
      <c r="R109" s="11">
        <v>0</v>
      </c>
      <c r="S109" s="11">
        <v>2</v>
      </c>
      <c r="T109" s="11">
        <v>4</v>
      </c>
      <c r="U109" s="11">
        <v>0</v>
      </c>
      <c r="V109" s="11">
        <v>2</v>
      </c>
      <c r="W109" s="11">
        <v>0</v>
      </c>
      <c r="X109" s="11">
        <v>0</v>
      </c>
      <c r="Y109" s="11">
        <v>0</v>
      </c>
      <c r="Z109" s="11">
        <v>0</v>
      </c>
      <c r="AA109" s="11">
        <v>2</v>
      </c>
      <c r="AB109" s="11">
        <v>1</v>
      </c>
      <c r="AC109" s="11">
        <v>0</v>
      </c>
      <c r="AD109" s="11">
        <v>5</v>
      </c>
      <c r="AE109" s="11">
        <v>2</v>
      </c>
      <c r="AF109" s="11">
        <v>4</v>
      </c>
      <c r="AG109" s="11">
        <v>6</v>
      </c>
      <c r="AH109" s="11">
        <v>0</v>
      </c>
      <c r="AI109" s="11">
        <v>0</v>
      </c>
      <c r="AJ109" s="11">
        <v>0</v>
      </c>
      <c r="AL109" s="35"/>
      <c r="AN109" s="36"/>
    </row>
    <row r="110" spans="1:40" x14ac:dyDescent="0.25">
      <c r="A110" s="4">
        <v>74</v>
      </c>
      <c r="B110" s="9" t="s">
        <v>101</v>
      </c>
      <c r="C110" s="11">
        <v>212</v>
      </c>
      <c r="D110" s="11">
        <v>23</v>
      </c>
      <c r="E110" s="11">
        <v>8</v>
      </c>
      <c r="F110" s="11">
        <v>30</v>
      </c>
      <c r="G110" s="11">
        <v>21</v>
      </c>
      <c r="H110" s="11">
        <v>1</v>
      </c>
      <c r="I110" s="11">
        <v>21</v>
      </c>
      <c r="J110" s="11">
        <v>1</v>
      </c>
      <c r="K110" s="11">
        <v>4</v>
      </c>
      <c r="L110" s="11">
        <v>25</v>
      </c>
      <c r="M110" s="11">
        <v>0</v>
      </c>
      <c r="N110" s="11">
        <v>0</v>
      </c>
      <c r="O110" s="11">
        <v>5</v>
      </c>
      <c r="P110" s="11">
        <v>2</v>
      </c>
      <c r="Q110" s="11">
        <v>3</v>
      </c>
      <c r="R110" s="11">
        <v>1</v>
      </c>
      <c r="S110" s="11">
        <v>10</v>
      </c>
      <c r="T110" s="11">
        <v>2</v>
      </c>
      <c r="U110" s="11">
        <v>0</v>
      </c>
      <c r="V110" s="11">
        <v>2</v>
      </c>
      <c r="W110" s="11">
        <v>0</v>
      </c>
      <c r="X110" s="11">
        <v>0</v>
      </c>
      <c r="Y110" s="11">
        <v>0</v>
      </c>
      <c r="Z110" s="11">
        <v>0</v>
      </c>
      <c r="AA110" s="11">
        <v>4</v>
      </c>
      <c r="AB110" s="11">
        <v>2</v>
      </c>
      <c r="AC110" s="11">
        <v>0</v>
      </c>
      <c r="AD110" s="11">
        <v>30</v>
      </c>
      <c r="AE110" s="11">
        <v>2</v>
      </c>
      <c r="AF110" s="11">
        <v>5</v>
      </c>
      <c r="AG110" s="11">
        <v>3</v>
      </c>
      <c r="AH110" s="11">
        <v>2</v>
      </c>
      <c r="AI110" s="11">
        <v>3</v>
      </c>
      <c r="AJ110" s="11">
        <v>2</v>
      </c>
      <c r="AL110" s="35"/>
      <c r="AN110" s="36"/>
    </row>
    <row r="111" spans="1:40" ht="30" x14ac:dyDescent="0.25">
      <c r="A111" s="4">
        <v>75</v>
      </c>
      <c r="B111" s="9" t="s">
        <v>82</v>
      </c>
      <c r="C111" s="11">
        <v>19169</v>
      </c>
      <c r="D111" s="11">
        <v>2279</v>
      </c>
      <c r="E111" s="11">
        <v>946</v>
      </c>
      <c r="F111" s="11">
        <v>2442</v>
      </c>
      <c r="G111" s="11">
        <v>2077</v>
      </c>
      <c r="H111" s="11">
        <v>97</v>
      </c>
      <c r="I111" s="11">
        <v>3548</v>
      </c>
      <c r="J111" s="11">
        <v>1488</v>
      </c>
      <c r="K111" s="11">
        <v>739</v>
      </c>
      <c r="L111" s="11">
        <v>1650</v>
      </c>
      <c r="M111" s="11">
        <v>35</v>
      </c>
      <c r="N111" s="11">
        <v>1</v>
      </c>
      <c r="O111" s="11">
        <v>341</v>
      </c>
      <c r="P111" s="11">
        <v>119</v>
      </c>
      <c r="Q111" s="11">
        <v>8</v>
      </c>
      <c r="R111" s="11">
        <v>5</v>
      </c>
      <c r="S111" s="11">
        <v>300</v>
      </c>
      <c r="T111" s="11">
        <v>217</v>
      </c>
      <c r="U111" s="11">
        <v>6</v>
      </c>
      <c r="V111" s="11">
        <v>343</v>
      </c>
      <c r="W111" s="11">
        <v>4</v>
      </c>
      <c r="X111" s="11">
        <v>13</v>
      </c>
      <c r="Y111" s="11">
        <v>0</v>
      </c>
      <c r="Z111" s="11">
        <v>0</v>
      </c>
      <c r="AA111" s="11">
        <v>516</v>
      </c>
      <c r="AB111" s="11">
        <v>28</v>
      </c>
      <c r="AC111" s="11">
        <v>0</v>
      </c>
      <c r="AD111" s="11">
        <v>1010</v>
      </c>
      <c r="AE111" s="11">
        <v>176</v>
      </c>
      <c r="AF111" s="11">
        <v>335</v>
      </c>
      <c r="AG111" s="11">
        <v>235</v>
      </c>
      <c r="AH111" s="11">
        <v>20</v>
      </c>
      <c r="AI111" s="11">
        <v>184</v>
      </c>
      <c r="AJ111" s="11">
        <v>7</v>
      </c>
      <c r="AL111" s="35"/>
      <c r="AN111" s="36"/>
    </row>
    <row r="112" spans="1:40" ht="30" x14ac:dyDescent="0.25">
      <c r="A112" s="4">
        <v>76</v>
      </c>
      <c r="B112" s="9" t="s">
        <v>241</v>
      </c>
      <c r="C112" s="11">
        <v>2214</v>
      </c>
      <c r="D112" s="11">
        <v>211</v>
      </c>
      <c r="E112" s="11">
        <v>86</v>
      </c>
      <c r="F112" s="11">
        <v>201</v>
      </c>
      <c r="G112" s="11">
        <v>215</v>
      </c>
      <c r="H112" s="11">
        <v>10</v>
      </c>
      <c r="I112" s="11">
        <v>389</v>
      </c>
      <c r="J112" s="11">
        <v>143</v>
      </c>
      <c r="K112" s="11">
        <v>81</v>
      </c>
      <c r="L112" s="11">
        <v>210</v>
      </c>
      <c r="M112" s="11">
        <v>19</v>
      </c>
      <c r="N112" s="11">
        <v>0</v>
      </c>
      <c r="O112" s="11">
        <v>25</v>
      </c>
      <c r="P112" s="11">
        <v>31</v>
      </c>
      <c r="Q112" s="11">
        <v>0</v>
      </c>
      <c r="R112" s="11">
        <v>4</v>
      </c>
      <c r="S112" s="11">
        <v>76</v>
      </c>
      <c r="T112" s="11">
        <v>18</v>
      </c>
      <c r="U112" s="11">
        <v>1</v>
      </c>
      <c r="V112" s="11">
        <v>112</v>
      </c>
      <c r="W112" s="11">
        <v>1</v>
      </c>
      <c r="X112" s="11">
        <v>0</v>
      </c>
      <c r="Y112" s="11">
        <v>0</v>
      </c>
      <c r="Z112" s="11">
        <v>0</v>
      </c>
      <c r="AA112" s="11">
        <v>99</v>
      </c>
      <c r="AB112" s="11">
        <v>5</v>
      </c>
      <c r="AC112" s="11">
        <v>0</v>
      </c>
      <c r="AD112" s="11">
        <v>158</v>
      </c>
      <c r="AE112" s="11">
        <v>21</v>
      </c>
      <c r="AF112" s="11">
        <v>37</v>
      </c>
      <c r="AG112" s="11">
        <v>29</v>
      </c>
      <c r="AH112" s="11">
        <v>2</v>
      </c>
      <c r="AI112" s="11">
        <v>27</v>
      </c>
      <c r="AJ112" s="11">
        <v>3</v>
      </c>
      <c r="AL112" s="35"/>
      <c r="AN112" s="36"/>
    </row>
    <row r="113" spans="1:40" x14ac:dyDescent="0.25">
      <c r="A113" s="4">
        <v>77</v>
      </c>
      <c r="B113" s="9" t="s">
        <v>102</v>
      </c>
      <c r="C113" s="11">
        <v>5281</v>
      </c>
      <c r="D113" s="11">
        <v>602</v>
      </c>
      <c r="E113" s="11">
        <v>105</v>
      </c>
      <c r="F113" s="11">
        <v>717</v>
      </c>
      <c r="G113" s="11">
        <v>562</v>
      </c>
      <c r="H113" s="11">
        <v>45</v>
      </c>
      <c r="I113" s="11">
        <v>1096</v>
      </c>
      <c r="J113" s="11">
        <v>222</v>
      </c>
      <c r="K113" s="11">
        <v>194</v>
      </c>
      <c r="L113" s="11">
        <v>588</v>
      </c>
      <c r="M113" s="11">
        <v>17</v>
      </c>
      <c r="N113" s="11">
        <v>0</v>
      </c>
      <c r="O113" s="11">
        <v>129</v>
      </c>
      <c r="P113" s="11">
        <v>28</v>
      </c>
      <c r="Q113" s="11">
        <v>0</v>
      </c>
      <c r="R113" s="11">
        <v>0</v>
      </c>
      <c r="S113" s="11">
        <v>87</v>
      </c>
      <c r="T113" s="11">
        <v>39</v>
      </c>
      <c r="U113" s="11">
        <v>4</v>
      </c>
      <c r="V113" s="11">
        <v>154</v>
      </c>
      <c r="W113" s="11">
        <v>0</v>
      </c>
      <c r="X113" s="11">
        <v>6</v>
      </c>
      <c r="Y113" s="11">
        <v>0</v>
      </c>
      <c r="Z113" s="11">
        <v>0</v>
      </c>
      <c r="AA113" s="11">
        <v>83</v>
      </c>
      <c r="AB113" s="11">
        <v>0</v>
      </c>
      <c r="AC113" s="11">
        <v>1</v>
      </c>
      <c r="AD113" s="11">
        <v>323</v>
      </c>
      <c r="AE113" s="11">
        <v>44</v>
      </c>
      <c r="AF113" s="11">
        <v>114</v>
      </c>
      <c r="AG113" s="11">
        <v>70</v>
      </c>
      <c r="AH113" s="11">
        <v>0</v>
      </c>
      <c r="AI113" s="11">
        <v>49</v>
      </c>
      <c r="AJ113" s="11">
        <v>2</v>
      </c>
      <c r="AL113" s="35"/>
      <c r="AN113" s="36"/>
    </row>
    <row r="114" spans="1:40" ht="30" x14ac:dyDescent="0.25">
      <c r="A114" s="4">
        <v>78</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79</v>
      </c>
      <c r="B115" s="9" t="s">
        <v>104</v>
      </c>
      <c r="C115" s="11">
        <v>2411</v>
      </c>
      <c r="D115" s="11">
        <v>217</v>
      </c>
      <c r="E115" s="11">
        <v>62</v>
      </c>
      <c r="F115" s="11">
        <v>387</v>
      </c>
      <c r="G115" s="11">
        <v>251</v>
      </c>
      <c r="H115" s="11">
        <v>10</v>
      </c>
      <c r="I115" s="11">
        <v>507</v>
      </c>
      <c r="J115" s="11">
        <v>153</v>
      </c>
      <c r="K115" s="11">
        <v>114</v>
      </c>
      <c r="L115" s="11">
        <v>235</v>
      </c>
      <c r="M115" s="11">
        <v>1</v>
      </c>
      <c r="N115" s="11">
        <v>0</v>
      </c>
      <c r="O115" s="11">
        <v>23</v>
      </c>
      <c r="P115" s="11">
        <v>7</v>
      </c>
      <c r="Q115" s="11">
        <v>5</v>
      </c>
      <c r="R115" s="11">
        <v>0</v>
      </c>
      <c r="S115" s="11">
        <v>74</v>
      </c>
      <c r="T115" s="11">
        <v>16</v>
      </c>
      <c r="U115" s="11">
        <v>0</v>
      </c>
      <c r="V115" s="11">
        <v>62</v>
      </c>
      <c r="W115" s="11">
        <v>15</v>
      </c>
      <c r="X115" s="11">
        <v>2</v>
      </c>
      <c r="Y115" s="11">
        <v>8</v>
      </c>
      <c r="Z115" s="11">
        <v>6</v>
      </c>
      <c r="AA115" s="11">
        <v>16</v>
      </c>
      <c r="AB115" s="11">
        <v>0</v>
      </c>
      <c r="AC115" s="11">
        <v>0</v>
      </c>
      <c r="AD115" s="11">
        <v>146</v>
      </c>
      <c r="AE115" s="11">
        <v>13</v>
      </c>
      <c r="AF115" s="11">
        <v>39</v>
      </c>
      <c r="AG115" s="11">
        <v>36</v>
      </c>
      <c r="AH115" s="11">
        <v>0</v>
      </c>
      <c r="AI115" s="11">
        <v>3</v>
      </c>
      <c r="AJ115" s="11">
        <v>3</v>
      </c>
      <c r="AL115" s="35"/>
      <c r="AN115" s="36"/>
    </row>
    <row r="116" spans="1:40" x14ac:dyDescent="0.25">
      <c r="A116" s="4">
        <v>80</v>
      </c>
      <c r="B116" s="9" t="s">
        <v>105</v>
      </c>
      <c r="C116" s="11">
        <v>2963</v>
      </c>
      <c r="D116" s="11">
        <v>614</v>
      </c>
      <c r="E116" s="11">
        <v>202</v>
      </c>
      <c r="F116" s="11">
        <v>120</v>
      </c>
      <c r="G116" s="11">
        <v>87</v>
      </c>
      <c r="H116" s="11">
        <v>5</v>
      </c>
      <c r="I116" s="11">
        <v>1189</v>
      </c>
      <c r="J116" s="11">
        <v>167</v>
      </c>
      <c r="K116" s="11">
        <v>50</v>
      </c>
      <c r="L116" s="11">
        <v>196</v>
      </c>
      <c r="M116" s="11">
        <v>3</v>
      </c>
      <c r="N116" s="11">
        <v>0</v>
      </c>
      <c r="O116" s="11">
        <v>9</v>
      </c>
      <c r="P116" s="11">
        <v>6</v>
      </c>
      <c r="Q116" s="11">
        <v>0</v>
      </c>
      <c r="R116" s="11">
        <v>0</v>
      </c>
      <c r="S116" s="11">
        <v>15</v>
      </c>
      <c r="T116" s="11">
        <v>22</v>
      </c>
      <c r="U116" s="11">
        <v>0</v>
      </c>
      <c r="V116" s="11">
        <v>11</v>
      </c>
      <c r="W116" s="11">
        <v>0</v>
      </c>
      <c r="X116" s="11">
        <v>0</v>
      </c>
      <c r="Y116" s="11">
        <v>0</v>
      </c>
      <c r="Z116" s="11">
        <v>0</v>
      </c>
      <c r="AA116" s="11">
        <v>33</v>
      </c>
      <c r="AB116" s="11">
        <v>0</v>
      </c>
      <c r="AC116" s="11">
        <v>0</v>
      </c>
      <c r="AD116" s="11">
        <v>106</v>
      </c>
      <c r="AE116" s="11">
        <v>7</v>
      </c>
      <c r="AF116" s="11">
        <v>80</v>
      </c>
      <c r="AG116" s="11">
        <v>21</v>
      </c>
      <c r="AH116" s="11">
        <v>1</v>
      </c>
      <c r="AI116" s="11">
        <v>19</v>
      </c>
      <c r="AJ116" s="11">
        <v>0</v>
      </c>
      <c r="AL116" s="35"/>
      <c r="AN116" s="36"/>
    </row>
    <row r="117" spans="1:40" ht="45" x14ac:dyDescent="0.25">
      <c r="A117" s="4">
        <v>81</v>
      </c>
      <c r="B117" s="9" t="s">
        <v>106</v>
      </c>
      <c r="C117" s="11">
        <v>125</v>
      </c>
      <c r="D117" s="11">
        <v>26</v>
      </c>
      <c r="E117" s="11">
        <v>6</v>
      </c>
      <c r="F117" s="11">
        <v>11</v>
      </c>
      <c r="G117" s="11">
        <v>8</v>
      </c>
      <c r="H117" s="11">
        <v>0</v>
      </c>
      <c r="I117" s="11">
        <v>25</v>
      </c>
      <c r="J117" s="11">
        <v>2</v>
      </c>
      <c r="K117" s="11">
        <v>9</v>
      </c>
      <c r="L117" s="11">
        <v>11</v>
      </c>
      <c r="M117" s="11">
        <v>0</v>
      </c>
      <c r="N117" s="11">
        <v>0</v>
      </c>
      <c r="O117" s="11">
        <v>0</v>
      </c>
      <c r="P117" s="11">
        <v>3</v>
      </c>
      <c r="Q117" s="11">
        <v>0</v>
      </c>
      <c r="R117" s="11">
        <v>0</v>
      </c>
      <c r="S117" s="11">
        <v>8</v>
      </c>
      <c r="T117" s="11">
        <v>0</v>
      </c>
      <c r="U117" s="11">
        <v>0</v>
      </c>
      <c r="V117" s="11">
        <v>0</v>
      </c>
      <c r="W117" s="11">
        <v>0</v>
      </c>
      <c r="X117" s="11">
        <v>0</v>
      </c>
      <c r="Y117" s="11">
        <v>0</v>
      </c>
      <c r="Z117" s="11">
        <v>0</v>
      </c>
      <c r="AA117" s="11">
        <v>7</v>
      </c>
      <c r="AB117" s="11">
        <v>1</v>
      </c>
      <c r="AC117" s="11">
        <v>0</v>
      </c>
      <c r="AD117" s="11">
        <v>5</v>
      </c>
      <c r="AE117" s="11">
        <v>1</v>
      </c>
      <c r="AF117" s="11">
        <v>1</v>
      </c>
      <c r="AG117" s="11">
        <v>0</v>
      </c>
      <c r="AH117" s="11">
        <v>0</v>
      </c>
      <c r="AI117" s="11">
        <v>1</v>
      </c>
      <c r="AJ117" s="11">
        <v>0</v>
      </c>
      <c r="AL117" s="35"/>
      <c r="AN117" s="36"/>
    </row>
    <row r="118" spans="1:40" ht="60" x14ac:dyDescent="0.25">
      <c r="A118" s="4">
        <v>82</v>
      </c>
      <c r="B118" s="9" t="s">
        <v>107</v>
      </c>
      <c r="C118" s="11">
        <v>27</v>
      </c>
      <c r="D118" s="11">
        <v>6</v>
      </c>
      <c r="E118" s="11">
        <v>4</v>
      </c>
      <c r="F118" s="11">
        <v>0</v>
      </c>
      <c r="G118" s="11">
        <v>0</v>
      </c>
      <c r="H118" s="11">
        <v>0</v>
      </c>
      <c r="I118" s="11">
        <v>0</v>
      </c>
      <c r="J118" s="11">
        <v>1</v>
      </c>
      <c r="K118" s="11">
        <v>0</v>
      </c>
      <c r="L118" s="11">
        <v>2</v>
      </c>
      <c r="M118" s="11">
        <v>0</v>
      </c>
      <c r="N118" s="11">
        <v>0</v>
      </c>
      <c r="O118" s="11">
        <v>0</v>
      </c>
      <c r="P118" s="11">
        <v>2</v>
      </c>
      <c r="Q118" s="11">
        <v>0</v>
      </c>
      <c r="R118" s="11">
        <v>0</v>
      </c>
      <c r="S118" s="11">
        <v>0</v>
      </c>
      <c r="T118" s="11">
        <v>0</v>
      </c>
      <c r="U118" s="11">
        <v>0</v>
      </c>
      <c r="V118" s="11">
        <v>3</v>
      </c>
      <c r="W118" s="11">
        <v>0</v>
      </c>
      <c r="X118" s="11">
        <v>0</v>
      </c>
      <c r="Y118" s="11">
        <v>0</v>
      </c>
      <c r="Z118" s="11">
        <v>0</v>
      </c>
      <c r="AA118" s="11">
        <v>1</v>
      </c>
      <c r="AB118" s="11">
        <v>0</v>
      </c>
      <c r="AC118" s="11">
        <v>0</v>
      </c>
      <c r="AD118" s="11">
        <v>7</v>
      </c>
      <c r="AE118" s="11">
        <v>0</v>
      </c>
      <c r="AF118" s="11">
        <v>0</v>
      </c>
      <c r="AG118" s="11">
        <v>0</v>
      </c>
      <c r="AH118" s="11">
        <v>0</v>
      </c>
      <c r="AI118" s="11">
        <v>1</v>
      </c>
      <c r="AJ118" s="11">
        <v>0</v>
      </c>
      <c r="AL118" s="35"/>
      <c r="AN118" s="36"/>
    </row>
    <row r="119" spans="1:40" ht="60" x14ac:dyDescent="0.25">
      <c r="A119" s="4">
        <v>83</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84</v>
      </c>
      <c r="B120" s="20" t="s">
        <v>242</v>
      </c>
      <c r="C120" s="11">
        <v>3006</v>
      </c>
      <c r="D120" s="11">
        <v>299</v>
      </c>
      <c r="E120" s="11">
        <v>145</v>
      </c>
      <c r="F120" s="11">
        <v>282</v>
      </c>
      <c r="G120" s="11">
        <v>277</v>
      </c>
      <c r="H120" s="11">
        <v>4</v>
      </c>
      <c r="I120" s="11">
        <v>677</v>
      </c>
      <c r="J120" s="11">
        <v>240</v>
      </c>
      <c r="K120" s="11">
        <v>133</v>
      </c>
      <c r="L120" s="11">
        <v>254</v>
      </c>
      <c r="M120" s="11">
        <v>6</v>
      </c>
      <c r="N120" s="11">
        <v>0</v>
      </c>
      <c r="O120" s="11">
        <v>30</v>
      </c>
      <c r="P120" s="11">
        <v>21</v>
      </c>
      <c r="Q120" s="11">
        <v>0</v>
      </c>
      <c r="R120" s="11">
        <v>4</v>
      </c>
      <c r="S120" s="11">
        <v>57</v>
      </c>
      <c r="T120" s="11">
        <v>19</v>
      </c>
      <c r="U120" s="11">
        <v>0</v>
      </c>
      <c r="V120" s="11">
        <v>76</v>
      </c>
      <c r="W120" s="11">
        <v>1</v>
      </c>
      <c r="X120" s="11">
        <v>4</v>
      </c>
      <c r="Y120" s="11">
        <v>0</v>
      </c>
      <c r="Z120" s="11">
        <v>0</v>
      </c>
      <c r="AA120" s="11">
        <v>109</v>
      </c>
      <c r="AB120" s="11">
        <v>4</v>
      </c>
      <c r="AC120" s="11">
        <v>0</v>
      </c>
      <c r="AD120" s="11">
        <v>211</v>
      </c>
      <c r="AE120" s="11">
        <v>18</v>
      </c>
      <c r="AF120" s="11">
        <v>83</v>
      </c>
      <c r="AG120" s="11">
        <v>34</v>
      </c>
      <c r="AH120" s="11">
        <v>1</v>
      </c>
      <c r="AI120" s="11">
        <v>12</v>
      </c>
      <c r="AJ120" s="11">
        <v>5</v>
      </c>
      <c r="AL120" s="35"/>
      <c r="AN120" s="36"/>
    </row>
    <row r="121" spans="1:40" ht="138.75" customHeight="1" x14ac:dyDescent="0.25">
      <c r="A121" s="4">
        <v>85</v>
      </c>
      <c r="B121" s="20" t="s">
        <v>243</v>
      </c>
      <c r="C121" s="11">
        <v>5284</v>
      </c>
      <c r="D121" s="11">
        <v>743</v>
      </c>
      <c r="E121" s="11">
        <v>221</v>
      </c>
      <c r="F121" s="11">
        <v>220</v>
      </c>
      <c r="G121" s="11">
        <v>194</v>
      </c>
      <c r="H121" s="11">
        <v>36</v>
      </c>
      <c r="I121" s="11">
        <v>2117</v>
      </c>
      <c r="J121" s="11">
        <v>333</v>
      </c>
      <c r="K121" s="11">
        <v>256</v>
      </c>
      <c r="L121" s="11">
        <v>515</v>
      </c>
      <c r="M121" s="11">
        <v>0</v>
      </c>
      <c r="N121" s="11">
        <v>0</v>
      </c>
      <c r="O121" s="11">
        <v>33</v>
      </c>
      <c r="P121" s="11">
        <v>11</v>
      </c>
      <c r="Q121" s="11">
        <v>0</v>
      </c>
      <c r="R121" s="11">
        <v>0</v>
      </c>
      <c r="S121" s="11">
        <v>18</v>
      </c>
      <c r="T121" s="11">
        <v>20</v>
      </c>
      <c r="U121" s="11">
        <v>0</v>
      </c>
      <c r="V121" s="11">
        <v>0</v>
      </c>
      <c r="W121" s="11">
        <v>0</v>
      </c>
      <c r="X121" s="11">
        <v>0</v>
      </c>
      <c r="Y121" s="11">
        <v>0</v>
      </c>
      <c r="Z121" s="11">
        <v>0</v>
      </c>
      <c r="AA121" s="11">
        <v>13</v>
      </c>
      <c r="AB121" s="11">
        <v>0</v>
      </c>
      <c r="AC121" s="11">
        <v>0</v>
      </c>
      <c r="AD121" s="11">
        <v>332</v>
      </c>
      <c r="AE121" s="11">
        <v>47</v>
      </c>
      <c r="AF121" s="11">
        <v>63</v>
      </c>
      <c r="AG121" s="11">
        <v>104</v>
      </c>
      <c r="AH121" s="11">
        <v>0</v>
      </c>
      <c r="AI121" s="11">
        <v>8</v>
      </c>
      <c r="AJ121" s="11">
        <v>0</v>
      </c>
      <c r="AL121" s="35"/>
      <c r="AN121" s="36"/>
    </row>
    <row r="122" spans="1:40" x14ac:dyDescent="0.25">
      <c r="A122" s="4">
        <v>86</v>
      </c>
      <c r="B122" s="20" t="s">
        <v>157</v>
      </c>
      <c r="C122" s="11">
        <v>5</v>
      </c>
      <c r="D122" s="11">
        <v>1</v>
      </c>
      <c r="E122" s="11">
        <v>2</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2</v>
      </c>
      <c r="AF122" s="11">
        <v>0</v>
      </c>
      <c r="AG122" s="11">
        <v>0</v>
      </c>
      <c r="AH122" s="11">
        <v>0</v>
      </c>
      <c r="AI122" s="11">
        <v>0</v>
      </c>
      <c r="AJ122" s="11">
        <v>0</v>
      </c>
      <c r="AL122" s="35"/>
      <c r="AN122" s="36"/>
    </row>
    <row r="123" spans="1:40" ht="54" customHeight="1" x14ac:dyDescent="0.25">
      <c r="A123" s="4">
        <v>87</v>
      </c>
      <c r="B123" s="20" t="s">
        <v>158</v>
      </c>
      <c r="C123" s="11">
        <v>850</v>
      </c>
      <c r="D123" s="11">
        <v>183</v>
      </c>
      <c r="E123" s="11">
        <v>31</v>
      </c>
      <c r="F123" s="11">
        <v>56</v>
      </c>
      <c r="G123" s="11">
        <v>33</v>
      </c>
      <c r="H123" s="11">
        <v>2</v>
      </c>
      <c r="I123" s="11">
        <v>186</v>
      </c>
      <c r="J123" s="11">
        <v>38</v>
      </c>
      <c r="K123" s="11">
        <v>27</v>
      </c>
      <c r="L123" s="11">
        <v>83</v>
      </c>
      <c r="M123" s="11">
        <v>0</v>
      </c>
      <c r="N123" s="11">
        <v>0</v>
      </c>
      <c r="O123" s="11">
        <v>5</v>
      </c>
      <c r="P123" s="11">
        <v>6</v>
      </c>
      <c r="Q123" s="11">
        <v>1</v>
      </c>
      <c r="R123" s="11">
        <v>0</v>
      </c>
      <c r="S123" s="11">
        <v>31</v>
      </c>
      <c r="T123" s="11">
        <v>2</v>
      </c>
      <c r="U123" s="11">
        <v>0</v>
      </c>
      <c r="V123" s="11">
        <v>5</v>
      </c>
      <c r="W123" s="11">
        <v>1</v>
      </c>
      <c r="X123" s="11">
        <v>3</v>
      </c>
      <c r="Y123" s="11">
        <v>0</v>
      </c>
      <c r="Z123" s="11">
        <v>0</v>
      </c>
      <c r="AA123" s="11">
        <v>9</v>
      </c>
      <c r="AB123" s="11">
        <v>0</v>
      </c>
      <c r="AC123" s="11">
        <v>0</v>
      </c>
      <c r="AD123" s="11">
        <v>82</v>
      </c>
      <c r="AE123" s="11">
        <v>8</v>
      </c>
      <c r="AF123" s="11">
        <v>26</v>
      </c>
      <c r="AG123" s="11">
        <v>23</v>
      </c>
      <c r="AH123" s="11">
        <v>0</v>
      </c>
      <c r="AI123" s="11">
        <v>9</v>
      </c>
      <c r="AJ123" s="11">
        <v>0</v>
      </c>
      <c r="AL123" s="35"/>
      <c r="AN123" s="36"/>
    </row>
    <row r="124" spans="1:40" ht="45" x14ac:dyDescent="0.25">
      <c r="A124" s="4">
        <v>88</v>
      </c>
      <c r="B124" s="20" t="s">
        <v>226</v>
      </c>
      <c r="C124" s="11">
        <v>149</v>
      </c>
      <c r="D124" s="11">
        <v>22</v>
      </c>
      <c r="E124" s="11">
        <v>8</v>
      </c>
      <c r="F124" s="11">
        <v>6</v>
      </c>
      <c r="G124" s="11">
        <v>6</v>
      </c>
      <c r="H124" s="11">
        <v>1</v>
      </c>
      <c r="I124" s="11">
        <v>48</v>
      </c>
      <c r="J124" s="11">
        <v>9</v>
      </c>
      <c r="K124" s="11">
        <v>2</v>
      </c>
      <c r="L124" s="11">
        <v>23</v>
      </c>
      <c r="M124" s="11">
        <v>0</v>
      </c>
      <c r="N124" s="11">
        <v>0</v>
      </c>
      <c r="O124" s="11">
        <v>9</v>
      </c>
      <c r="P124" s="11">
        <v>0</v>
      </c>
      <c r="Q124" s="11">
        <v>0</v>
      </c>
      <c r="R124" s="11">
        <v>0</v>
      </c>
      <c r="S124" s="11">
        <v>0</v>
      </c>
      <c r="T124" s="11">
        <v>1</v>
      </c>
      <c r="U124" s="11">
        <v>0</v>
      </c>
      <c r="V124" s="11">
        <v>0</v>
      </c>
      <c r="W124" s="11">
        <v>0</v>
      </c>
      <c r="X124" s="11">
        <v>0</v>
      </c>
      <c r="Y124" s="11">
        <v>0</v>
      </c>
      <c r="Z124" s="11">
        <v>0</v>
      </c>
      <c r="AA124" s="11">
        <v>0</v>
      </c>
      <c r="AB124" s="11">
        <v>0</v>
      </c>
      <c r="AC124" s="11">
        <v>0</v>
      </c>
      <c r="AD124" s="11">
        <v>4</v>
      </c>
      <c r="AE124" s="11">
        <v>3</v>
      </c>
      <c r="AF124" s="11">
        <v>5</v>
      </c>
      <c r="AG124" s="11">
        <v>2</v>
      </c>
      <c r="AH124" s="11">
        <v>0</v>
      </c>
      <c r="AI124" s="11">
        <v>0</v>
      </c>
      <c r="AJ124" s="11">
        <v>0</v>
      </c>
      <c r="AL124" s="35"/>
      <c r="AN124" s="36"/>
    </row>
    <row r="125" spans="1:40" s="10" customFormat="1" x14ac:dyDescent="0.25">
      <c r="A125" s="47">
        <v>38</v>
      </c>
      <c r="B125" s="6" t="s">
        <v>23</v>
      </c>
      <c r="C125" s="49">
        <v>109452</v>
      </c>
      <c r="D125" s="49">
        <v>12948</v>
      </c>
      <c r="E125" s="49">
        <v>5957</v>
      </c>
      <c r="F125" s="49">
        <v>10219</v>
      </c>
      <c r="G125" s="49">
        <v>8686</v>
      </c>
      <c r="H125" s="49">
        <v>419</v>
      </c>
      <c r="I125" s="49">
        <v>22251</v>
      </c>
      <c r="J125" s="49">
        <v>7287</v>
      </c>
      <c r="K125" s="49">
        <v>4411</v>
      </c>
      <c r="L125" s="49">
        <v>9449</v>
      </c>
      <c r="M125" s="49">
        <v>373</v>
      </c>
      <c r="N125" s="49">
        <v>4</v>
      </c>
      <c r="O125" s="49">
        <v>1635</v>
      </c>
      <c r="P125" s="49">
        <v>849</v>
      </c>
      <c r="Q125" s="49">
        <v>100</v>
      </c>
      <c r="R125" s="49">
        <v>106</v>
      </c>
      <c r="S125" s="49">
        <v>3256</v>
      </c>
      <c r="T125" s="49">
        <v>855</v>
      </c>
      <c r="U125" s="49">
        <v>201</v>
      </c>
      <c r="V125" s="49">
        <v>3613</v>
      </c>
      <c r="W125" s="49">
        <v>60</v>
      </c>
      <c r="X125" s="49">
        <v>83</v>
      </c>
      <c r="Y125" s="49">
        <v>18</v>
      </c>
      <c r="Z125" s="49">
        <v>12</v>
      </c>
      <c r="AA125" s="49">
        <v>3887</v>
      </c>
      <c r="AB125" s="49">
        <v>119</v>
      </c>
      <c r="AC125" s="49">
        <v>121</v>
      </c>
      <c r="AD125" s="49">
        <v>6740</v>
      </c>
      <c r="AE125" s="49">
        <v>925</v>
      </c>
      <c r="AF125" s="49">
        <v>2293</v>
      </c>
      <c r="AG125" s="49">
        <v>1533</v>
      </c>
      <c r="AH125" s="49">
        <v>30</v>
      </c>
      <c r="AI125" s="49">
        <v>897</v>
      </c>
      <c r="AJ125" s="49">
        <v>115</v>
      </c>
      <c r="AK125" s="29"/>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89</v>
      </c>
      <c r="B127" s="24" t="s">
        <v>131</v>
      </c>
      <c r="C127" s="11">
        <v>46</v>
      </c>
      <c r="D127" s="11">
        <v>0</v>
      </c>
      <c r="E127" s="11">
        <v>0</v>
      </c>
      <c r="F127" s="11">
        <v>0</v>
      </c>
      <c r="G127" s="11">
        <v>0</v>
      </c>
      <c r="H127" s="11">
        <v>0</v>
      </c>
      <c r="I127" s="11">
        <v>9</v>
      </c>
      <c r="J127" s="11">
        <v>1</v>
      </c>
      <c r="K127" s="11">
        <v>15</v>
      </c>
      <c r="L127" s="11">
        <v>21</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90</v>
      </c>
      <c r="B128" s="20" t="s">
        <v>50</v>
      </c>
      <c r="C128" s="11">
        <v>2</v>
      </c>
      <c r="D128" s="11">
        <v>0</v>
      </c>
      <c r="E128" s="11">
        <v>1</v>
      </c>
      <c r="F128" s="11">
        <v>0</v>
      </c>
      <c r="G128" s="11">
        <v>0</v>
      </c>
      <c r="H128" s="11">
        <v>1</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91</v>
      </c>
      <c r="B129" s="20" t="s">
        <v>51</v>
      </c>
      <c r="C129" s="11">
        <v>417</v>
      </c>
      <c r="D129" s="11">
        <v>33</v>
      </c>
      <c r="E129" s="11">
        <v>0</v>
      </c>
      <c r="F129" s="11">
        <v>32</v>
      </c>
      <c r="G129" s="11">
        <v>15</v>
      </c>
      <c r="H129" s="11">
        <v>3</v>
      </c>
      <c r="I129" s="11">
        <v>69</v>
      </c>
      <c r="J129" s="11">
        <v>7</v>
      </c>
      <c r="K129" s="11">
        <v>34</v>
      </c>
      <c r="L129" s="11">
        <v>136</v>
      </c>
      <c r="M129" s="11">
        <v>0</v>
      </c>
      <c r="N129" s="11">
        <v>0</v>
      </c>
      <c r="O129" s="11">
        <v>30</v>
      </c>
      <c r="P129" s="11">
        <v>3</v>
      </c>
      <c r="Q129" s="11">
        <v>0</v>
      </c>
      <c r="R129" s="11">
        <v>0</v>
      </c>
      <c r="S129" s="11">
        <v>0</v>
      </c>
      <c r="T129" s="11">
        <v>2</v>
      </c>
      <c r="U129" s="11">
        <v>0</v>
      </c>
      <c r="V129" s="11">
        <v>1</v>
      </c>
      <c r="W129" s="11">
        <v>1</v>
      </c>
      <c r="X129" s="11">
        <v>0</v>
      </c>
      <c r="Y129" s="11">
        <v>0</v>
      </c>
      <c r="Z129" s="11">
        <v>0</v>
      </c>
      <c r="AA129" s="11">
        <v>1</v>
      </c>
      <c r="AB129" s="11">
        <v>0</v>
      </c>
      <c r="AC129" s="11">
        <v>0</v>
      </c>
      <c r="AD129" s="11">
        <v>31</v>
      </c>
      <c r="AE129" s="11">
        <v>8</v>
      </c>
      <c r="AF129" s="11">
        <v>3</v>
      </c>
      <c r="AG129" s="11">
        <v>8</v>
      </c>
      <c r="AH129" s="11">
        <v>0</v>
      </c>
      <c r="AI129" s="11">
        <v>0</v>
      </c>
      <c r="AJ129" s="11">
        <v>0</v>
      </c>
      <c r="AL129" s="35"/>
      <c r="AN129" s="36"/>
    </row>
    <row r="130" spans="1:40" ht="60" x14ac:dyDescent="0.25">
      <c r="A130" s="4">
        <v>92</v>
      </c>
      <c r="B130" s="20" t="s">
        <v>58</v>
      </c>
      <c r="C130" s="11">
        <v>80</v>
      </c>
      <c r="D130" s="11">
        <v>16</v>
      </c>
      <c r="E130" s="11">
        <v>4</v>
      </c>
      <c r="F130" s="11">
        <v>5</v>
      </c>
      <c r="G130" s="11">
        <v>0</v>
      </c>
      <c r="H130" s="11">
        <v>0</v>
      </c>
      <c r="I130" s="11">
        <v>3</v>
      </c>
      <c r="J130" s="11">
        <v>0</v>
      </c>
      <c r="K130" s="11">
        <v>20</v>
      </c>
      <c r="L130" s="11">
        <v>5</v>
      </c>
      <c r="M130" s="11">
        <v>0</v>
      </c>
      <c r="N130" s="11">
        <v>0</v>
      </c>
      <c r="O130" s="11">
        <v>4</v>
      </c>
      <c r="P130" s="11">
        <v>1</v>
      </c>
      <c r="Q130" s="11">
        <v>0</v>
      </c>
      <c r="R130" s="11">
        <v>0</v>
      </c>
      <c r="S130" s="11">
        <v>1</v>
      </c>
      <c r="T130" s="11">
        <v>9</v>
      </c>
      <c r="U130" s="11">
        <v>0</v>
      </c>
      <c r="V130" s="11">
        <v>0</v>
      </c>
      <c r="W130" s="11">
        <v>0</v>
      </c>
      <c r="X130" s="11">
        <v>0</v>
      </c>
      <c r="Y130" s="11">
        <v>0</v>
      </c>
      <c r="Z130" s="11">
        <v>0</v>
      </c>
      <c r="AA130" s="11">
        <v>0</v>
      </c>
      <c r="AB130" s="11">
        <v>0</v>
      </c>
      <c r="AC130" s="11">
        <v>0</v>
      </c>
      <c r="AD130" s="11">
        <v>0</v>
      </c>
      <c r="AE130" s="11">
        <v>0</v>
      </c>
      <c r="AF130" s="11">
        <v>0</v>
      </c>
      <c r="AG130" s="11">
        <v>12</v>
      </c>
      <c r="AH130" s="11">
        <v>0</v>
      </c>
      <c r="AI130" s="11">
        <v>0</v>
      </c>
      <c r="AJ130" s="11">
        <v>0</v>
      </c>
      <c r="AL130" s="35"/>
      <c r="AN130" s="36"/>
    </row>
    <row r="131" spans="1:40" ht="62.25" customHeight="1" x14ac:dyDescent="0.25">
      <c r="A131" s="4">
        <v>93</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94</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95</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96</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135" customHeight="1" x14ac:dyDescent="0.25">
      <c r="A135" s="4">
        <v>97</v>
      </c>
      <c r="B135" s="20" t="s">
        <v>278</v>
      </c>
      <c r="C135" s="11">
        <v>9</v>
      </c>
      <c r="D135" s="11">
        <v>0</v>
      </c>
      <c r="E135" s="11">
        <v>0</v>
      </c>
      <c r="F135" s="11">
        <v>1</v>
      </c>
      <c r="G135" s="11">
        <v>0</v>
      </c>
      <c r="H135" s="11">
        <v>0</v>
      </c>
      <c r="I135" s="11">
        <v>2</v>
      </c>
      <c r="J135" s="11">
        <v>0</v>
      </c>
      <c r="K135" s="11">
        <v>0</v>
      </c>
      <c r="L135" s="11">
        <v>0</v>
      </c>
      <c r="M135" s="11">
        <v>0</v>
      </c>
      <c r="N135" s="11">
        <v>0</v>
      </c>
      <c r="O135" s="11">
        <v>0</v>
      </c>
      <c r="P135" s="11">
        <v>3</v>
      </c>
      <c r="Q135" s="11">
        <v>0</v>
      </c>
      <c r="R135" s="11">
        <v>0</v>
      </c>
      <c r="S135" s="11">
        <v>0</v>
      </c>
      <c r="T135" s="11">
        <v>0</v>
      </c>
      <c r="U135" s="11">
        <v>0</v>
      </c>
      <c r="V135" s="11">
        <v>3</v>
      </c>
      <c r="W135" s="11">
        <v>0</v>
      </c>
      <c r="X135" s="11">
        <v>0</v>
      </c>
      <c r="Y135" s="11">
        <v>0</v>
      </c>
      <c r="Z135" s="11">
        <v>0</v>
      </c>
      <c r="AA135" s="11">
        <v>0</v>
      </c>
      <c r="AB135" s="11">
        <v>0</v>
      </c>
      <c r="AC135" s="11">
        <v>0</v>
      </c>
      <c r="AD135" s="11">
        <v>0</v>
      </c>
      <c r="AE135" s="11">
        <v>0</v>
      </c>
      <c r="AF135" s="11">
        <v>0</v>
      </c>
      <c r="AG135" s="11">
        <v>0</v>
      </c>
      <c r="AH135" s="11">
        <v>0</v>
      </c>
      <c r="AI135" s="11">
        <v>0</v>
      </c>
      <c r="AJ135" s="11">
        <v>0</v>
      </c>
      <c r="AL135" s="35"/>
      <c r="AN135" s="36"/>
    </row>
    <row r="136" spans="1:40" s="10" customFormat="1" x14ac:dyDescent="0.25">
      <c r="A136" s="47">
        <v>9</v>
      </c>
      <c r="B136" s="6" t="s">
        <v>23</v>
      </c>
      <c r="C136" s="14">
        <v>554</v>
      </c>
      <c r="D136" s="14">
        <v>49</v>
      </c>
      <c r="E136" s="14">
        <v>5</v>
      </c>
      <c r="F136" s="14">
        <v>38</v>
      </c>
      <c r="G136" s="14">
        <v>15</v>
      </c>
      <c r="H136" s="14">
        <v>4</v>
      </c>
      <c r="I136" s="14">
        <v>83</v>
      </c>
      <c r="J136" s="14">
        <v>8</v>
      </c>
      <c r="K136" s="14">
        <v>69</v>
      </c>
      <c r="L136" s="14">
        <v>162</v>
      </c>
      <c r="M136" s="14">
        <v>0</v>
      </c>
      <c r="N136" s="14">
        <v>0</v>
      </c>
      <c r="O136" s="14">
        <v>34</v>
      </c>
      <c r="P136" s="14">
        <v>7</v>
      </c>
      <c r="Q136" s="14">
        <v>0</v>
      </c>
      <c r="R136" s="14">
        <v>0</v>
      </c>
      <c r="S136" s="14">
        <v>1</v>
      </c>
      <c r="T136" s="14">
        <v>11</v>
      </c>
      <c r="U136" s="14">
        <v>0</v>
      </c>
      <c r="V136" s="14">
        <v>4</v>
      </c>
      <c r="W136" s="14">
        <v>1</v>
      </c>
      <c r="X136" s="14">
        <v>0</v>
      </c>
      <c r="Y136" s="14">
        <v>0</v>
      </c>
      <c r="Z136" s="14">
        <v>0</v>
      </c>
      <c r="AA136" s="14">
        <v>1</v>
      </c>
      <c r="AB136" s="14">
        <v>0</v>
      </c>
      <c r="AC136" s="14">
        <v>0</v>
      </c>
      <c r="AD136" s="14">
        <v>31</v>
      </c>
      <c r="AE136" s="14">
        <v>8</v>
      </c>
      <c r="AF136" s="14">
        <v>3</v>
      </c>
      <c r="AG136" s="14">
        <v>20</v>
      </c>
      <c r="AH136" s="14">
        <v>0</v>
      </c>
      <c r="AI136" s="14">
        <v>0</v>
      </c>
      <c r="AJ136" s="14">
        <v>0</v>
      </c>
      <c r="AK136" s="29"/>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98</v>
      </c>
      <c r="B138" s="9" t="s">
        <v>42</v>
      </c>
      <c r="C138" s="11">
        <v>34</v>
      </c>
      <c r="D138" s="11">
        <v>11</v>
      </c>
      <c r="E138" s="11">
        <v>0</v>
      </c>
      <c r="F138" s="11">
        <v>2</v>
      </c>
      <c r="G138" s="11">
        <v>0</v>
      </c>
      <c r="H138" s="11">
        <v>0</v>
      </c>
      <c r="I138" s="11">
        <v>6</v>
      </c>
      <c r="J138" s="11">
        <v>0</v>
      </c>
      <c r="K138" s="11">
        <v>2</v>
      </c>
      <c r="L138" s="11">
        <v>1</v>
      </c>
      <c r="M138" s="11">
        <v>0</v>
      </c>
      <c r="N138" s="11">
        <v>0</v>
      </c>
      <c r="O138" s="11">
        <v>0</v>
      </c>
      <c r="P138" s="11">
        <v>0</v>
      </c>
      <c r="Q138" s="11">
        <v>0</v>
      </c>
      <c r="R138" s="11">
        <v>0</v>
      </c>
      <c r="S138" s="11">
        <v>0</v>
      </c>
      <c r="T138" s="11">
        <v>0</v>
      </c>
      <c r="U138" s="11">
        <v>0</v>
      </c>
      <c r="V138" s="11">
        <v>2</v>
      </c>
      <c r="W138" s="11">
        <v>0</v>
      </c>
      <c r="X138" s="11">
        <v>0</v>
      </c>
      <c r="Y138" s="11">
        <v>0</v>
      </c>
      <c r="Z138" s="11">
        <v>0</v>
      </c>
      <c r="AA138" s="11">
        <v>2</v>
      </c>
      <c r="AB138" s="11">
        <v>0</v>
      </c>
      <c r="AC138" s="11">
        <v>0</v>
      </c>
      <c r="AD138" s="11">
        <v>6</v>
      </c>
      <c r="AE138" s="11">
        <v>2</v>
      </c>
      <c r="AF138" s="11">
        <v>0</v>
      </c>
      <c r="AG138" s="11">
        <v>0</v>
      </c>
      <c r="AH138" s="11">
        <v>0</v>
      </c>
      <c r="AI138" s="11">
        <v>0</v>
      </c>
      <c r="AJ138" s="11">
        <v>0</v>
      </c>
      <c r="AL138" s="35"/>
      <c r="AN138" s="36"/>
    </row>
    <row r="139" spans="1:40" s="10" customFormat="1" x14ac:dyDescent="0.25">
      <c r="A139" s="47">
        <v>1</v>
      </c>
      <c r="B139" s="6" t="s">
        <v>23</v>
      </c>
      <c r="C139" s="14">
        <v>34</v>
      </c>
      <c r="D139" s="14">
        <v>11</v>
      </c>
      <c r="E139" s="14">
        <v>0</v>
      </c>
      <c r="F139" s="14">
        <v>2</v>
      </c>
      <c r="G139" s="14">
        <v>0</v>
      </c>
      <c r="H139" s="14">
        <v>0</v>
      </c>
      <c r="I139" s="14">
        <v>6</v>
      </c>
      <c r="J139" s="14">
        <v>0</v>
      </c>
      <c r="K139" s="14">
        <v>2</v>
      </c>
      <c r="L139" s="14">
        <v>1</v>
      </c>
      <c r="M139" s="14">
        <v>0</v>
      </c>
      <c r="N139" s="14">
        <v>0</v>
      </c>
      <c r="O139" s="14">
        <v>0</v>
      </c>
      <c r="P139" s="14">
        <v>0</v>
      </c>
      <c r="Q139" s="14">
        <v>0</v>
      </c>
      <c r="R139" s="14">
        <v>0</v>
      </c>
      <c r="S139" s="14">
        <v>0</v>
      </c>
      <c r="T139" s="14">
        <v>0</v>
      </c>
      <c r="U139" s="14">
        <v>0</v>
      </c>
      <c r="V139" s="14">
        <v>2</v>
      </c>
      <c r="W139" s="14">
        <v>0</v>
      </c>
      <c r="X139" s="14">
        <v>0</v>
      </c>
      <c r="Y139" s="14">
        <v>0</v>
      </c>
      <c r="Z139" s="14">
        <v>0</v>
      </c>
      <c r="AA139" s="14">
        <v>2</v>
      </c>
      <c r="AB139" s="14">
        <v>0</v>
      </c>
      <c r="AC139" s="14">
        <v>0</v>
      </c>
      <c r="AD139" s="14">
        <v>6</v>
      </c>
      <c r="AE139" s="14">
        <v>2</v>
      </c>
      <c r="AF139" s="14">
        <v>0</v>
      </c>
      <c r="AG139" s="14">
        <v>0</v>
      </c>
      <c r="AH139" s="14">
        <v>0</v>
      </c>
      <c r="AI139" s="14">
        <v>0</v>
      </c>
      <c r="AJ139" s="14">
        <v>0</v>
      </c>
      <c r="AK139" s="29"/>
      <c r="AL139" s="35"/>
      <c r="AN139" s="36"/>
    </row>
    <row r="140" spans="1:40" s="10" customFormat="1" ht="12"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29"/>
      <c r="AL140" s="35"/>
      <c r="AN140" s="36"/>
    </row>
    <row r="141" spans="1:40" s="10" customFormat="1" ht="22.5" customHeight="1" x14ac:dyDescent="0.25">
      <c r="A141" s="4">
        <v>99</v>
      </c>
      <c r="B141" s="9" t="s">
        <v>256</v>
      </c>
      <c r="C141" s="11">
        <v>185</v>
      </c>
      <c r="D141" s="11">
        <v>7</v>
      </c>
      <c r="E141" s="11">
        <v>3</v>
      </c>
      <c r="F141" s="11">
        <v>91</v>
      </c>
      <c r="G141" s="11">
        <v>26</v>
      </c>
      <c r="H141" s="11" t="s">
        <v>13</v>
      </c>
      <c r="I141" s="11">
        <v>1</v>
      </c>
      <c r="J141" s="11">
        <v>6</v>
      </c>
      <c r="K141" s="11">
        <v>0</v>
      </c>
      <c r="L141" s="11">
        <v>0</v>
      </c>
      <c r="M141" s="11">
        <v>0</v>
      </c>
      <c r="N141" s="11" t="s">
        <v>13</v>
      </c>
      <c r="O141" s="11">
        <v>10</v>
      </c>
      <c r="P141" s="11">
        <v>0</v>
      </c>
      <c r="Q141" s="11">
        <v>1</v>
      </c>
      <c r="R141" s="11" t="s">
        <v>13</v>
      </c>
      <c r="S141" s="11">
        <v>1</v>
      </c>
      <c r="T141" s="11">
        <v>6</v>
      </c>
      <c r="U141" s="11" t="s">
        <v>13</v>
      </c>
      <c r="V141" s="11">
        <v>0</v>
      </c>
      <c r="W141" s="11">
        <v>0</v>
      </c>
      <c r="X141" s="11">
        <v>0</v>
      </c>
      <c r="Y141" s="11" t="s">
        <v>13</v>
      </c>
      <c r="Z141" s="11">
        <v>0</v>
      </c>
      <c r="AA141" s="11">
        <v>0</v>
      </c>
      <c r="AB141" s="11" t="s">
        <v>13</v>
      </c>
      <c r="AC141" s="11" t="s">
        <v>13</v>
      </c>
      <c r="AD141" s="11">
        <v>5</v>
      </c>
      <c r="AE141" s="11">
        <v>4</v>
      </c>
      <c r="AF141" s="11">
        <v>15</v>
      </c>
      <c r="AG141" s="11">
        <v>9</v>
      </c>
      <c r="AH141" s="11" t="s">
        <v>13</v>
      </c>
      <c r="AI141" s="11">
        <v>0</v>
      </c>
      <c r="AJ141" s="11" t="s">
        <v>13</v>
      </c>
      <c r="AK141" s="29"/>
      <c r="AL141" s="35"/>
      <c r="AN141" s="36"/>
    </row>
    <row r="142" spans="1:40" s="10" customFormat="1" ht="25.5" customHeight="1" x14ac:dyDescent="0.25">
      <c r="A142" s="4">
        <v>100</v>
      </c>
      <c r="B142" s="9" t="s">
        <v>257</v>
      </c>
      <c r="C142" s="11">
        <v>29</v>
      </c>
      <c r="D142" s="11">
        <v>0</v>
      </c>
      <c r="E142" s="11">
        <v>1</v>
      </c>
      <c r="F142" s="11">
        <v>0</v>
      </c>
      <c r="G142" s="11">
        <v>2</v>
      </c>
      <c r="H142" s="11" t="s">
        <v>13</v>
      </c>
      <c r="I142" s="11">
        <v>4</v>
      </c>
      <c r="J142" s="11">
        <v>5</v>
      </c>
      <c r="K142" s="11">
        <v>0</v>
      </c>
      <c r="L142" s="11">
        <v>0</v>
      </c>
      <c r="M142" s="11">
        <v>0</v>
      </c>
      <c r="N142" s="11" t="s">
        <v>13</v>
      </c>
      <c r="O142" s="11">
        <v>0</v>
      </c>
      <c r="P142" s="11">
        <v>0</v>
      </c>
      <c r="Q142" s="11">
        <v>0</v>
      </c>
      <c r="R142" s="11" t="s">
        <v>13</v>
      </c>
      <c r="S142" s="11">
        <v>0</v>
      </c>
      <c r="T142" s="11">
        <v>12</v>
      </c>
      <c r="U142" s="11" t="s">
        <v>13</v>
      </c>
      <c r="V142" s="11">
        <v>0</v>
      </c>
      <c r="W142" s="11">
        <v>0</v>
      </c>
      <c r="X142" s="11">
        <v>0</v>
      </c>
      <c r="Y142" s="11" t="s">
        <v>13</v>
      </c>
      <c r="Z142" s="11">
        <v>0</v>
      </c>
      <c r="AA142" s="11">
        <v>0</v>
      </c>
      <c r="AB142" s="11" t="s">
        <v>13</v>
      </c>
      <c r="AC142" s="11" t="s">
        <v>13</v>
      </c>
      <c r="AD142" s="11">
        <v>0</v>
      </c>
      <c r="AE142" s="11">
        <v>2</v>
      </c>
      <c r="AF142" s="11">
        <v>2</v>
      </c>
      <c r="AG142" s="11">
        <v>1</v>
      </c>
      <c r="AH142" s="11" t="s">
        <v>13</v>
      </c>
      <c r="AI142" s="11">
        <v>0</v>
      </c>
      <c r="AJ142" s="11" t="s">
        <v>13</v>
      </c>
      <c r="AK142" s="29"/>
      <c r="AL142" s="35"/>
      <c r="AN142" s="36"/>
    </row>
    <row r="143" spans="1:40" s="10" customFormat="1" ht="60" customHeight="1" x14ac:dyDescent="0.25">
      <c r="A143" s="4">
        <v>101</v>
      </c>
      <c r="B143" s="7" t="s">
        <v>47</v>
      </c>
      <c r="C143" s="11">
        <v>968</v>
      </c>
      <c r="D143" s="11">
        <v>2</v>
      </c>
      <c r="E143" s="11">
        <v>1</v>
      </c>
      <c r="F143" s="11">
        <v>198</v>
      </c>
      <c r="G143" s="11">
        <v>160</v>
      </c>
      <c r="H143" s="11">
        <v>9</v>
      </c>
      <c r="I143" s="11">
        <v>64</v>
      </c>
      <c r="J143" s="11">
        <v>1</v>
      </c>
      <c r="K143" s="11">
        <v>27</v>
      </c>
      <c r="L143" s="11">
        <v>59</v>
      </c>
      <c r="M143" s="11">
        <v>31</v>
      </c>
      <c r="N143" s="11">
        <v>0</v>
      </c>
      <c r="O143" s="11">
        <v>0</v>
      </c>
      <c r="P143" s="11">
        <v>0</v>
      </c>
      <c r="Q143" s="11">
        <v>31</v>
      </c>
      <c r="R143" s="11">
        <v>3</v>
      </c>
      <c r="S143" s="11">
        <v>0</v>
      </c>
      <c r="T143" s="11">
        <v>0</v>
      </c>
      <c r="U143" s="11">
        <v>0</v>
      </c>
      <c r="V143" s="11">
        <v>0</v>
      </c>
      <c r="W143" s="11">
        <v>9</v>
      </c>
      <c r="X143" s="11">
        <v>20</v>
      </c>
      <c r="Y143" s="11">
        <v>7</v>
      </c>
      <c r="Z143" s="11">
        <v>10</v>
      </c>
      <c r="AA143" s="11">
        <v>55</v>
      </c>
      <c r="AB143" s="11">
        <v>44</v>
      </c>
      <c r="AC143" s="11">
        <v>25</v>
      </c>
      <c r="AD143" s="11">
        <v>40</v>
      </c>
      <c r="AE143" s="11">
        <v>3</v>
      </c>
      <c r="AF143" s="11">
        <v>134</v>
      </c>
      <c r="AG143" s="11">
        <v>34</v>
      </c>
      <c r="AH143" s="11">
        <v>0</v>
      </c>
      <c r="AI143" s="11">
        <v>1</v>
      </c>
      <c r="AJ143" s="11">
        <v>0</v>
      </c>
      <c r="AK143" s="29"/>
      <c r="AL143" s="35"/>
      <c r="AN143" s="36"/>
    </row>
    <row r="144" spans="1:40" s="10" customFormat="1" x14ac:dyDescent="0.25">
      <c r="A144" s="47">
        <v>3</v>
      </c>
      <c r="B144" s="6" t="s">
        <v>23</v>
      </c>
      <c r="C144" s="14">
        <v>1182</v>
      </c>
      <c r="D144" s="14">
        <v>9</v>
      </c>
      <c r="E144" s="14">
        <v>5</v>
      </c>
      <c r="F144" s="14">
        <v>289</v>
      </c>
      <c r="G144" s="14">
        <v>188</v>
      </c>
      <c r="H144" s="14">
        <v>9</v>
      </c>
      <c r="I144" s="14">
        <v>69</v>
      </c>
      <c r="J144" s="14">
        <v>12</v>
      </c>
      <c r="K144" s="14">
        <v>27</v>
      </c>
      <c r="L144" s="14">
        <v>59</v>
      </c>
      <c r="M144" s="14">
        <v>31</v>
      </c>
      <c r="N144" s="14">
        <v>0</v>
      </c>
      <c r="O144" s="14">
        <v>10</v>
      </c>
      <c r="P144" s="14">
        <v>0</v>
      </c>
      <c r="Q144" s="14">
        <v>32</v>
      </c>
      <c r="R144" s="14">
        <v>3</v>
      </c>
      <c r="S144" s="14">
        <v>1</v>
      </c>
      <c r="T144" s="14">
        <v>18</v>
      </c>
      <c r="U144" s="14">
        <v>0</v>
      </c>
      <c r="V144" s="14">
        <v>0</v>
      </c>
      <c r="W144" s="14">
        <v>9</v>
      </c>
      <c r="X144" s="14">
        <v>20</v>
      </c>
      <c r="Y144" s="14">
        <v>7</v>
      </c>
      <c r="Z144" s="14">
        <v>10</v>
      </c>
      <c r="AA144" s="14">
        <v>55</v>
      </c>
      <c r="AB144" s="14">
        <v>44</v>
      </c>
      <c r="AC144" s="14">
        <v>25</v>
      </c>
      <c r="AD144" s="14">
        <v>45</v>
      </c>
      <c r="AE144" s="14">
        <v>9</v>
      </c>
      <c r="AF144" s="14">
        <v>151</v>
      </c>
      <c r="AG144" s="14">
        <v>44</v>
      </c>
      <c r="AH144" s="14">
        <v>0</v>
      </c>
      <c r="AI144" s="14">
        <v>1</v>
      </c>
      <c r="AJ144" s="14">
        <v>0</v>
      </c>
      <c r="AK144" s="29"/>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29"/>
      <c r="AL145" s="35"/>
      <c r="AN145" s="36"/>
    </row>
    <row r="146" spans="1:40" s="10" customFormat="1" ht="103.5" customHeight="1" x14ac:dyDescent="0.25">
      <c r="A146" s="4">
        <v>102</v>
      </c>
      <c r="B146" s="9" t="s">
        <v>138</v>
      </c>
      <c r="C146" s="11">
        <v>24</v>
      </c>
      <c r="D146" s="11">
        <v>17</v>
      </c>
      <c r="E146" s="11">
        <v>0</v>
      </c>
      <c r="F146" s="11">
        <v>0</v>
      </c>
      <c r="G146" s="11">
        <v>0</v>
      </c>
      <c r="H146" s="11">
        <v>0</v>
      </c>
      <c r="I146" s="11">
        <v>3</v>
      </c>
      <c r="J146" s="11">
        <v>0</v>
      </c>
      <c r="K146" s="11">
        <v>0</v>
      </c>
      <c r="L146" s="11">
        <v>0</v>
      </c>
      <c r="M146" s="11">
        <v>0</v>
      </c>
      <c r="N146" s="11">
        <v>0</v>
      </c>
      <c r="O146" s="11">
        <v>0</v>
      </c>
      <c r="P146" s="11">
        <v>0</v>
      </c>
      <c r="Q146" s="11">
        <v>0</v>
      </c>
      <c r="R146" s="11">
        <v>0</v>
      </c>
      <c r="S146" s="11">
        <v>0</v>
      </c>
      <c r="T146" s="11">
        <v>0</v>
      </c>
      <c r="U146" s="11">
        <v>0</v>
      </c>
      <c r="V146" s="11">
        <v>2</v>
      </c>
      <c r="W146" s="11">
        <v>0</v>
      </c>
      <c r="X146" s="11">
        <v>0</v>
      </c>
      <c r="Y146" s="11">
        <v>0</v>
      </c>
      <c r="Z146" s="11">
        <v>0</v>
      </c>
      <c r="AA146" s="11">
        <v>1</v>
      </c>
      <c r="AB146" s="11">
        <v>0</v>
      </c>
      <c r="AC146" s="11">
        <v>0</v>
      </c>
      <c r="AD146" s="11">
        <v>0</v>
      </c>
      <c r="AE146" s="11">
        <v>0</v>
      </c>
      <c r="AF146" s="11">
        <v>0</v>
      </c>
      <c r="AG146" s="11">
        <v>1</v>
      </c>
      <c r="AH146" s="11">
        <v>0</v>
      </c>
      <c r="AI146" s="11">
        <v>0</v>
      </c>
      <c r="AJ146" s="11">
        <v>0</v>
      </c>
      <c r="AK146" s="29"/>
      <c r="AL146" s="35"/>
      <c r="AN146" s="36"/>
    </row>
    <row r="147" spans="1:40" s="10" customFormat="1" ht="41.25" customHeight="1" x14ac:dyDescent="0.25">
      <c r="A147" s="4">
        <v>103</v>
      </c>
      <c r="B147" s="7" t="s">
        <v>139</v>
      </c>
      <c r="C147" s="11">
        <v>25</v>
      </c>
      <c r="D147" s="11">
        <v>5</v>
      </c>
      <c r="E147" s="11">
        <v>0</v>
      </c>
      <c r="F147" s="11">
        <v>8</v>
      </c>
      <c r="G147" s="11">
        <v>6</v>
      </c>
      <c r="H147" s="11">
        <v>0</v>
      </c>
      <c r="I147" s="11">
        <v>0</v>
      </c>
      <c r="J147" s="11">
        <v>0</v>
      </c>
      <c r="K147" s="11">
        <v>4</v>
      </c>
      <c r="L147" s="11">
        <v>0</v>
      </c>
      <c r="M147" s="11">
        <v>0</v>
      </c>
      <c r="N147" s="11">
        <v>0</v>
      </c>
      <c r="O147" s="11">
        <v>1</v>
      </c>
      <c r="P147" s="11">
        <v>0</v>
      </c>
      <c r="Q147" s="11">
        <v>0</v>
      </c>
      <c r="R147" s="11">
        <v>0</v>
      </c>
      <c r="S147" s="11">
        <v>0</v>
      </c>
      <c r="T147" s="11">
        <v>1</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29"/>
      <c r="AL147" s="35"/>
      <c r="AN147" s="36"/>
    </row>
    <row r="148" spans="1:40" s="10" customFormat="1" ht="77.25" customHeight="1" x14ac:dyDescent="0.25">
      <c r="A148" s="4">
        <v>104</v>
      </c>
      <c r="B148" s="9" t="s">
        <v>227</v>
      </c>
      <c r="C148" s="11">
        <v>1</v>
      </c>
      <c r="D148" s="11">
        <v>0</v>
      </c>
      <c r="E148" s="11">
        <v>0</v>
      </c>
      <c r="F148" s="11">
        <v>1</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29"/>
      <c r="AL148" s="35"/>
      <c r="AN148" s="36"/>
    </row>
    <row r="149" spans="1:40" s="10" customFormat="1" ht="47.25" customHeight="1" x14ac:dyDescent="0.25">
      <c r="A149" s="4">
        <v>105</v>
      </c>
      <c r="B149" s="7" t="s">
        <v>228</v>
      </c>
      <c r="C149" s="11">
        <v>8</v>
      </c>
      <c r="D149" s="11">
        <v>0</v>
      </c>
      <c r="E149" s="11">
        <v>0</v>
      </c>
      <c r="F149" s="11">
        <v>3</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4</v>
      </c>
      <c r="AB149" s="11">
        <v>0</v>
      </c>
      <c r="AC149" s="11">
        <v>0</v>
      </c>
      <c r="AD149" s="11">
        <v>0</v>
      </c>
      <c r="AE149" s="11">
        <v>0</v>
      </c>
      <c r="AF149" s="11">
        <v>1</v>
      </c>
      <c r="AG149" s="11">
        <v>0</v>
      </c>
      <c r="AH149" s="11">
        <v>0</v>
      </c>
      <c r="AI149" s="11">
        <v>0</v>
      </c>
      <c r="AJ149" s="11">
        <v>0</v>
      </c>
      <c r="AK149" s="29"/>
      <c r="AL149" s="35"/>
      <c r="AN149" s="36"/>
    </row>
    <row r="150" spans="1:40" s="10" customFormat="1" ht="123.75" customHeight="1" x14ac:dyDescent="0.25">
      <c r="A150" s="4">
        <v>106</v>
      </c>
      <c r="B150" s="7"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29"/>
      <c r="AL150" s="35"/>
      <c r="AN150" s="36"/>
    </row>
    <row r="151" spans="1:40" s="10" customFormat="1" ht="43.5" customHeight="1" x14ac:dyDescent="0.25">
      <c r="A151" s="4">
        <v>107</v>
      </c>
      <c r="B151" s="9"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29"/>
      <c r="AL151" s="35"/>
      <c r="AN151" s="36"/>
    </row>
    <row r="152" spans="1:40" s="10" customFormat="1" ht="60.75" customHeight="1" x14ac:dyDescent="0.25">
      <c r="A152" s="4">
        <v>108</v>
      </c>
      <c r="B152" s="7"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29"/>
      <c r="AL152" s="35"/>
      <c r="AN152" s="36"/>
    </row>
    <row r="153" spans="1:40" s="10" customFormat="1" ht="58.5" customHeight="1" x14ac:dyDescent="0.25">
      <c r="A153" s="4">
        <v>109</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29"/>
      <c r="AL153" s="35"/>
      <c r="AN153" s="36"/>
    </row>
    <row r="154" spans="1:40" s="10" customFormat="1" ht="60.75" customHeight="1" x14ac:dyDescent="0.25">
      <c r="A154" s="4">
        <v>110</v>
      </c>
      <c r="B154" s="9" t="s">
        <v>290</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29"/>
      <c r="AL154" s="35"/>
      <c r="AN154" s="36"/>
    </row>
    <row r="155" spans="1:40" s="10" customFormat="1" ht="64.5" customHeight="1" x14ac:dyDescent="0.25">
      <c r="A155" s="4">
        <v>111</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29"/>
      <c r="AL155" s="35"/>
      <c r="AN155" s="36"/>
    </row>
    <row r="156" spans="1:40" s="10" customFormat="1" x14ac:dyDescent="0.25">
      <c r="A156" s="47">
        <v>10</v>
      </c>
      <c r="B156" s="6" t="s">
        <v>23</v>
      </c>
      <c r="C156" s="14">
        <v>58</v>
      </c>
      <c r="D156" s="14">
        <v>22</v>
      </c>
      <c r="E156" s="14">
        <v>0</v>
      </c>
      <c r="F156" s="14">
        <v>12</v>
      </c>
      <c r="G156" s="14">
        <v>6</v>
      </c>
      <c r="H156" s="14">
        <v>0</v>
      </c>
      <c r="I156" s="14">
        <v>3</v>
      </c>
      <c r="J156" s="14">
        <v>0</v>
      </c>
      <c r="K156" s="14">
        <v>4</v>
      </c>
      <c r="L156" s="14">
        <v>0</v>
      </c>
      <c r="M156" s="14">
        <v>0</v>
      </c>
      <c r="N156" s="14">
        <v>0</v>
      </c>
      <c r="O156" s="14">
        <v>1</v>
      </c>
      <c r="P156" s="14">
        <v>0</v>
      </c>
      <c r="Q156" s="14">
        <v>0</v>
      </c>
      <c r="R156" s="14">
        <v>0</v>
      </c>
      <c r="S156" s="14">
        <v>0</v>
      </c>
      <c r="T156" s="14">
        <v>1</v>
      </c>
      <c r="U156" s="14">
        <v>0</v>
      </c>
      <c r="V156" s="14">
        <v>2</v>
      </c>
      <c r="W156" s="14">
        <v>0</v>
      </c>
      <c r="X156" s="14">
        <v>0</v>
      </c>
      <c r="Y156" s="14">
        <v>0</v>
      </c>
      <c r="Z156" s="14">
        <v>0</v>
      </c>
      <c r="AA156" s="14">
        <v>5</v>
      </c>
      <c r="AB156" s="14">
        <v>0</v>
      </c>
      <c r="AC156" s="14">
        <v>0</v>
      </c>
      <c r="AD156" s="14">
        <v>0</v>
      </c>
      <c r="AE156" s="14">
        <v>0</v>
      </c>
      <c r="AF156" s="14">
        <v>1</v>
      </c>
      <c r="AG156" s="14">
        <v>1</v>
      </c>
      <c r="AH156" s="14">
        <v>0</v>
      </c>
      <c r="AI156" s="14">
        <v>0</v>
      </c>
      <c r="AJ156" s="14">
        <v>0</v>
      </c>
      <c r="AK156" s="29"/>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112</v>
      </c>
      <c r="B158" s="24" t="s">
        <v>67</v>
      </c>
      <c r="C158" s="11">
        <v>4</v>
      </c>
      <c r="D158" s="11">
        <v>0</v>
      </c>
      <c r="E158" s="11">
        <v>0</v>
      </c>
      <c r="F158" s="11">
        <v>0</v>
      </c>
      <c r="G158" s="11">
        <v>0</v>
      </c>
      <c r="H158" s="11">
        <v>0</v>
      </c>
      <c r="I158" s="11">
        <v>0</v>
      </c>
      <c r="J158" s="11">
        <v>0</v>
      </c>
      <c r="K158" s="11">
        <v>4</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113</v>
      </c>
      <c r="B159" s="20" t="s">
        <v>208</v>
      </c>
      <c r="C159" s="11">
        <v>3</v>
      </c>
      <c r="D159" s="11">
        <v>0</v>
      </c>
      <c r="E159" s="11">
        <v>0</v>
      </c>
      <c r="F159" s="11">
        <v>0</v>
      </c>
      <c r="G159" s="11">
        <v>0</v>
      </c>
      <c r="H159" s="11">
        <v>0</v>
      </c>
      <c r="I159" s="11">
        <v>0</v>
      </c>
      <c r="J159" s="11">
        <v>1</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2</v>
      </c>
      <c r="AG159" s="11">
        <v>0</v>
      </c>
      <c r="AH159" s="11">
        <v>0</v>
      </c>
      <c r="AI159" s="11">
        <v>0</v>
      </c>
      <c r="AJ159" s="11">
        <v>0</v>
      </c>
      <c r="AL159" s="35"/>
      <c r="AN159" s="36"/>
    </row>
    <row r="160" spans="1:40" ht="75" x14ac:dyDescent="0.25">
      <c r="A160" s="4">
        <v>114</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115</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116</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
        <v>5</v>
      </c>
      <c r="B163" s="6" t="s">
        <v>23</v>
      </c>
      <c r="C163" s="14">
        <v>7</v>
      </c>
      <c r="D163" s="14">
        <v>0</v>
      </c>
      <c r="E163" s="14">
        <v>0</v>
      </c>
      <c r="F163" s="14">
        <v>0</v>
      </c>
      <c r="G163" s="14">
        <v>0</v>
      </c>
      <c r="H163" s="14">
        <v>0</v>
      </c>
      <c r="I163" s="14">
        <v>0</v>
      </c>
      <c r="J163" s="14">
        <v>1</v>
      </c>
      <c r="K163" s="14">
        <v>4</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2</v>
      </c>
      <c r="AG163" s="14">
        <v>0</v>
      </c>
      <c r="AH163" s="14">
        <v>0</v>
      </c>
      <c r="AI163" s="14">
        <v>0</v>
      </c>
      <c r="AJ163" s="14">
        <v>0</v>
      </c>
      <c r="AK163" s="29"/>
      <c r="AL163" s="35"/>
      <c r="AN163" s="36"/>
    </row>
    <row r="164" spans="1:40" s="10" customFormat="1" x14ac:dyDescent="0.25">
      <c r="A164" s="47"/>
      <c r="B164" s="6" t="s">
        <v>26</v>
      </c>
      <c r="C164" s="14">
        <v>111482</v>
      </c>
      <c r="D164" s="14">
        <v>13234</v>
      </c>
      <c r="E164" s="14">
        <v>5967</v>
      </c>
      <c r="F164" s="14">
        <v>10560</v>
      </c>
      <c r="G164" s="14">
        <v>8895</v>
      </c>
      <c r="H164" s="14">
        <v>432</v>
      </c>
      <c r="I164" s="14">
        <v>22412</v>
      </c>
      <c r="J164" s="14">
        <v>7308</v>
      </c>
      <c r="K164" s="14">
        <v>4517</v>
      </c>
      <c r="L164" s="14">
        <v>9671</v>
      </c>
      <c r="M164" s="14">
        <v>404</v>
      </c>
      <c r="N164" s="14">
        <v>4</v>
      </c>
      <c r="O164" s="14">
        <v>1680</v>
      </c>
      <c r="P164" s="14">
        <v>856</v>
      </c>
      <c r="Q164" s="14">
        <v>132</v>
      </c>
      <c r="R164" s="14">
        <v>109</v>
      </c>
      <c r="S164" s="14">
        <v>3258</v>
      </c>
      <c r="T164" s="14">
        <v>885</v>
      </c>
      <c r="U164" s="14">
        <v>201</v>
      </c>
      <c r="V164" s="14">
        <v>3621</v>
      </c>
      <c r="W164" s="14">
        <v>70</v>
      </c>
      <c r="X164" s="14">
        <v>103</v>
      </c>
      <c r="Y164" s="14">
        <v>25</v>
      </c>
      <c r="Z164" s="14">
        <v>22</v>
      </c>
      <c r="AA164" s="14">
        <v>3950</v>
      </c>
      <c r="AB164" s="14">
        <v>163</v>
      </c>
      <c r="AC164" s="14">
        <v>146</v>
      </c>
      <c r="AD164" s="14">
        <v>6822</v>
      </c>
      <c r="AE164" s="14">
        <v>944</v>
      </c>
      <c r="AF164" s="14">
        <v>2450</v>
      </c>
      <c r="AG164" s="14">
        <v>1598</v>
      </c>
      <c r="AH164" s="14">
        <v>30</v>
      </c>
      <c r="AI164" s="14">
        <v>898</v>
      </c>
      <c r="AJ164" s="14">
        <v>115</v>
      </c>
      <c r="AK164" s="29"/>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117</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118</v>
      </c>
      <c r="B168" s="9" t="s">
        <v>80</v>
      </c>
      <c r="C168" s="27">
        <v>5</v>
      </c>
      <c r="D168" s="11">
        <v>0</v>
      </c>
      <c r="E168" s="11">
        <v>0</v>
      </c>
      <c r="F168" s="11">
        <v>4</v>
      </c>
      <c r="G168" s="11">
        <v>0</v>
      </c>
      <c r="H168" s="11">
        <v>0</v>
      </c>
      <c r="I168" s="11">
        <v>0</v>
      </c>
      <c r="J168" s="11">
        <v>0</v>
      </c>
      <c r="K168" s="11">
        <v>0</v>
      </c>
      <c r="L168" s="11">
        <v>0</v>
      </c>
      <c r="M168" s="11">
        <v>0</v>
      </c>
      <c r="N168" s="11">
        <v>0</v>
      </c>
      <c r="O168" s="11">
        <v>1</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119</v>
      </c>
      <c r="B169" s="9" t="s">
        <v>81</v>
      </c>
      <c r="C169" s="27">
        <v>2</v>
      </c>
      <c r="D169" s="11">
        <v>2</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120</v>
      </c>
      <c r="B170" s="9" t="s">
        <v>156</v>
      </c>
      <c r="C170" s="27">
        <v>1</v>
      </c>
      <c r="D170" s="11">
        <v>1</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121</v>
      </c>
      <c r="B171" s="9" t="s">
        <v>93</v>
      </c>
      <c r="C171" s="27">
        <v>111</v>
      </c>
      <c r="D171" s="11">
        <v>0</v>
      </c>
      <c r="E171" s="11">
        <v>2</v>
      </c>
      <c r="F171" s="11">
        <v>2</v>
      </c>
      <c r="G171" s="11">
        <v>5</v>
      </c>
      <c r="H171" s="11">
        <v>0</v>
      </c>
      <c r="I171" s="11">
        <v>24</v>
      </c>
      <c r="J171" s="11">
        <v>54</v>
      </c>
      <c r="K171" s="11">
        <v>0</v>
      </c>
      <c r="L171" s="11">
        <v>3</v>
      </c>
      <c r="M171" s="11">
        <v>0</v>
      </c>
      <c r="N171" s="11">
        <v>0</v>
      </c>
      <c r="O171" s="11">
        <v>0</v>
      </c>
      <c r="P171" s="11">
        <v>0</v>
      </c>
      <c r="Q171" s="11">
        <v>0</v>
      </c>
      <c r="R171" s="11">
        <v>0</v>
      </c>
      <c r="S171" s="11">
        <v>1</v>
      </c>
      <c r="T171" s="11">
        <v>0</v>
      </c>
      <c r="U171" s="11">
        <v>0</v>
      </c>
      <c r="V171" s="11">
        <v>0</v>
      </c>
      <c r="W171" s="11">
        <v>0</v>
      </c>
      <c r="X171" s="11">
        <v>0</v>
      </c>
      <c r="Y171" s="11">
        <v>0</v>
      </c>
      <c r="Z171" s="11">
        <v>0</v>
      </c>
      <c r="AA171" s="11">
        <v>3</v>
      </c>
      <c r="AB171" s="11">
        <v>0</v>
      </c>
      <c r="AC171" s="11">
        <v>0</v>
      </c>
      <c r="AD171" s="11">
        <v>3</v>
      </c>
      <c r="AE171" s="11">
        <v>1</v>
      </c>
      <c r="AF171" s="11">
        <v>6</v>
      </c>
      <c r="AG171" s="11">
        <v>2</v>
      </c>
      <c r="AH171" s="11">
        <v>0</v>
      </c>
      <c r="AI171" s="11">
        <v>5</v>
      </c>
      <c r="AJ171" s="11">
        <v>0</v>
      </c>
      <c r="AL171" s="35"/>
      <c r="AN171" s="36"/>
    </row>
    <row r="172" spans="1:40" s="10" customFormat="1" x14ac:dyDescent="0.25">
      <c r="A172" s="47">
        <v>5</v>
      </c>
      <c r="B172" s="6" t="s">
        <v>23</v>
      </c>
      <c r="C172" s="19">
        <v>119</v>
      </c>
      <c r="D172" s="19">
        <v>3</v>
      </c>
      <c r="E172" s="19">
        <v>2</v>
      </c>
      <c r="F172" s="19">
        <v>6</v>
      </c>
      <c r="G172" s="19">
        <v>5</v>
      </c>
      <c r="H172" s="19">
        <v>0</v>
      </c>
      <c r="I172" s="19">
        <v>24</v>
      </c>
      <c r="J172" s="19">
        <v>54</v>
      </c>
      <c r="K172" s="19">
        <v>0</v>
      </c>
      <c r="L172" s="19">
        <v>3</v>
      </c>
      <c r="M172" s="19">
        <v>0</v>
      </c>
      <c r="N172" s="19">
        <v>0</v>
      </c>
      <c r="O172" s="19">
        <v>1</v>
      </c>
      <c r="P172" s="19">
        <v>0</v>
      </c>
      <c r="Q172" s="19">
        <v>0</v>
      </c>
      <c r="R172" s="19">
        <v>0</v>
      </c>
      <c r="S172" s="19">
        <v>1</v>
      </c>
      <c r="T172" s="19">
        <v>0</v>
      </c>
      <c r="U172" s="19">
        <v>0</v>
      </c>
      <c r="V172" s="19">
        <v>0</v>
      </c>
      <c r="W172" s="19">
        <v>0</v>
      </c>
      <c r="X172" s="19">
        <v>0</v>
      </c>
      <c r="Y172" s="19">
        <v>0</v>
      </c>
      <c r="Z172" s="19">
        <v>0</v>
      </c>
      <c r="AA172" s="19">
        <v>3</v>
      </c>
      <c r="AB172" s="19">
        <v>0</v>
      </c>
      <c r="AC172" s="19">
        <v>0</v>
      </c>
      <c r="AD172" s="19">
        <v>3</v>
      </c>
      <c r="AE172" s="19">
        <v>1</v>
      </c>
      <c r="AF172" s="19">
        <v>6</v>
      </c>
      <c r="AG172" s="19">
        <v>2</v>
      </c>
      <c r="AH172" s="19">
        <v>0</v>
      </c>
      <c r="AI172" s="19">
        <v>5</v>
      </c>
      <c r="AJ172" s="19">
        <v>0</v>
      </c>
      <c r="AK172" s="29"/>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122</v>
      </c>
      <c r="B174" s="20" t="s">
        <v>36</v>
      </c>
      <c r="C174" s="11">
        <v>1062</v>
      </c>
      <c r="D174" s="11">
        <v>119</v>
      </c>
      <c r="E174" s="11">
        <v>26</v>
      </c>
      <c r="F174" s="11">
        <v>133</v>
      </c>
      <c r="G174" s="11">
        <v>72</v>
      </c>
      <c r="H174" s="11">
        <v>4</v>
      </c>
      <c r="I174" s="11">
        <v>270</v>
      </c>
      <c r="J174" s="11">
        <v>10</v>
      </c>
      <c r="K174" s="11">
        <v>35</v>
      </c>
      <c r="L174" s="11">
        <v>109</v>
      </c>
      <c r="M174" s="11">
        <v>2</v>
      </c>
      <c r="N174" s="11">
        <v>0</v>
      </c>
      <c r="O174" s="11">
        <v>40</v>
      </c>
      <c r="P174" s="11">
        <v>16</v>
      </c>
      <c r="Q174" s="11">
        <v>0</v>
      </c>
      <c r="R174" s="11">
        <v>1</v>
      </c>
      <c r="S174" s="11">
        <v>43</v>
      </c>
      <c r="T174" s="11">
        <v>0</v>
      </c>
      <c r="U174" s="11">
        <v>1</v>
      </c>
      <c r="V174" s="11">
        <v>2</v>
      </c>
      <c r="W174" s="11">
        <v>7</v>
      </c>
      <c r="X174" s="11">
        <v>0</v>
      </c>
      <c r="Y174" s="11">
        <v>0</v>
      </c>
      <c r="Z174" s="11">
        <v>0</v>
      </c>
      <c r="AA174" s="11">
        <v>34</v>
      </c>
      <c r="AB174" s="11">
        <v>2</v>
      </c>
      <c r="AC174" s="11">
        <v>2</v>
      </c>
      <c r="AD174" s="11">
        <v>103</v>
      </c>
      <c r="AE174" s="11">
        <v>2</v>
      </c>
      <c r="AF174" s="11">
        <v>16</v>
      </c>
      <c r="AG174" s="11">
        <v>11</v>
      </c>
      <c r="AH174" s="11">
        <v>0</v>
      </c>
      <c r="AI174" s="11">
        <v>2</v>
      </c>
      <c r="AJ174" s="11">
        <v>0</v>
      </c>
      <c r="AL174" s="35"/>
      <c r="AN174" s="36"/>
    </row>
    <row r="175" spans="1:40" ht="28.5" customHeight="1" x14ac:dyDescent="0.25">
      <c r="A175" s="4">
        <v>123</v>
      </c>
      <c r="B175" s="20" t="s">
        <v>37</v>
      </c>
      <c r="C175" s="11">
        <v>3851</v>
      </c>
      <c r="D175" s="11">
        <v>516</v>
      </c>
      <c r="E175" s="11">
        <v>160</v>
      </c>
      <c r="F175" s="11">
        <v>542</v>
      </c>
      <c r="G175" s="11">
        <v>333</v>
      </c>
      <c r="H175" s="11">
        <v>20</v>
      </c>
      <c r="I175" s="11">
        <v>738</v>
      </c>
      <c r="J175" s="11">
        <v>33</v>
      </c>
      <c r="K175" s="11">
        <v>239</v>
      </c>
      <c r="L175" s="11">
        <v>389</v>
      </c>
      <c r="M175" s="11">
        <v>5</v>
      </c>
      <c r="N175" s="11">
        <v>0</v>
      </c>
      <c r="O175" s="11">
        <v>68</v>
      </c>
      <c r="P175" s="11">
        <v>51</v>
      </c>
      <c r="Q175" s="11">
        <v>14</v>
      </c>
      <c r="R175" s="11">
        <v>0</v>
      </c>
      <c r="S175" s="11">
        <v>90</v>
      </c>
      <c r="T175" s="11">
        <v>11</v>
      </c>
      <c r="U175" s="11">
        <v>3</v>
      </c>
      <c r="V175" s="11">
        <v>15</v>
      </c>
      <c r="W175" s="11">
        <v>9</v>
      </c>
      <c r="X175" s="11">
        <v>6</v>
      </c>
      <c r="Y175" s="11">
        <v>9</v>
      </c>
      <c r="Z175" s="11">
        <v>2</v>
      </c>
      <c r="AA175" s="11">
        <v>133</v>
      </c>
      <c r="AB175" s="11">
        <v>7</v>
      </c>
      <c r="AC175" s="11">
        <v>5</v>
      </c>
      <c r="AD175" s="11">
        <v>263</v>
      </c>
      <c r="AE175" s="11">
        <v>25</v>
      </c>
      <c r="AF175" s="11">
        <v>51</v>
      </c>
      <c r="AG175" s="11">
        <v>67</v>
      </c>
      <c r="AH175" s="11">
        <v>4</v>
      </c>
      <c r="AI175" s="11">
        <v>36</v>
      </c>
      <c r="AJ175" s="11">
        <v>7</v>
      </c>
      <c r="AL175" s="35"/>
      <c r="AN175" s="36"/>
    </row>
    <row r="176" spans="1:40" ht="32.25" customHeight="1" x14ac:dyDescent="0.25">
      <c r="A176" s="4">
        <v>124</v>
      </c>
      <c r="B176" s="20" t="s">
        <v>78</v>
      </c>
      <c r="C176" s="11">
        <v>857</v>
      </c>
      <c r="D176" s="11">
        <v>132</v>
      </c>
      <c r="E176" s="11">
        <v>27</v>
      </c>
      <c r="F176" s="11">
        <v>66</v>
      </c>
      <c r="G176" s="11">
        <v>80</v>
      </c>
      <c r="H176" s="11">
        <v>9</v>
      </c>
      <c r="I176" s="11">
        <v>186</v>
      </c>
      <c r="J176" s="11">
        <v>33</v>
      </c>
      <c r="K176" s="11">
        <v>15</v>
      </c>
      <c r="L176" s="11">
        <v>136</v>
      </c>
      <c r="M176" s="11">
        <v>5</v>
      </c>
      <c r="N176" s="11">
        <v>0</v>
      </c>
      <c r="O176" s="11">
        <v>27</v>
      </c>
      <c r="P176" s="11">
        <v>0</v>
      </c>
      <c r="Q176" s="11">
        <v>1</v>
      </c>
      <c r="R176" s="11">
        <v>4</v>
      </c>
      <c r="S176" s="11">
        <v>16</v>
      </c>
      <c r="T176" s="11">
        <v>6</v>
      </c>
      <c r="U176" s="11">
        <v>0</v>
      </c>
      <c r="V176" s="11">
        <v>0</v>
      </c>
      <c r="W176" s="11">
        <v>0</v>
      </c>
      <c r="X176" s="11">
        <v>1</v>
      </c>
      <c r="Y176" s="11">
        <v>0</v>
      </c>
      <c r="Z176" s="11">
        <v>0</v>
      </c>
      <c r="AA176" s="11">
        <v>3</v>
      </c>
      <c r="AB176" s="11">
        <v>0</v>
      </c>
      <c r="AC176" s="11">
        <v>0</v>
      </c>
      <c r="AD176" s="11">
        <v>72</v>
      </c>
      <c r="AE176" s="11">
        <v>12</v>
      </c>
      <c r="AF176" s="11">
        <v>12</v>
      </c>
      <c r="AG176" s="11">
        <v>8</v>
      </c>
      <c r="AH176" s="11">
        <v>1</v>
      </c>
      <c r="AI176" s="11">
        <v>1</v>
      </c>
      <c r="AJ176" s="11">
        <v>4</v>
      </c>
      <c r="AL176" s="35"/>
      <c r="AN176" s="36"/>
    </row>
    <row r="177" spans="1:40" ht="50.25" customHeight="1" x14ac:dyDescent="0.25">
      <c r="A177" s="4">
        <v>125</v>
      </c>
      <c r="B177" s="20" t="s">
        <v>61</v>
      </c>
      <c r="C177" s="11">
        <v>3</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3</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126</v>
      </c>
      <c r="B178" s="20" t="s">
        <v>62</v>
      </c>
      <c r="C178" s="11">
        <v>16777</v>
      </c>
      <c r="D178" s="11">
        <v>1711</v>
      </c>
      <c r="E178" s="11">
        <v>1042</v>
      </c>
      <c r="F178" s="11">
        <v>1632</v>
      </c>
      <c r="G178" s="11">
        <v>1507</v>
      </c>
      <c r="H178" s="11">
        <v>140</v>
      </c>
      <c r="I178" s="11">
        <v>4543</v>
      </c>
      <c r="J178" s="11">
        <v>1056</v>
      </c>
      <c r="K178" s="11">
        <v>653</v>
      </c>
      <c r="L178" s="11">
        <v>2187</v>
      </c>
      <c r="M178" s="11">
        <v>15</v>
      </c>
      <c r="N178" s="11">
        <v>0</v>
      </c>
      <c r="O178" s="11">
        <v>241</v>
      </c>
      <c r="P178" s="11">
        <v>138</v>
      </c>
      <c r="Q178" s="11">
        <v>7</v>
      </c>
      <c r="R178" s="11">
        <v>16</v>
      </c>
      <c r="S178" s="11">
        <v>100</v>
      </c>
      <c r="T178" s="11">
        <v>121</v>
      </c>
      <c r="U178" s="11">
        <v>3</v>
      </c>
      <c r="V178" s="11">
        <v>2</v>
      </c>
      <c r="W178" s="11">
        <v>24</v>
      </c>
      <c r="X178" s="11">
        <v>18</v>
      </c>
      <c r="Y178" s="11">
        <v>4</v>
      </c>
      <c r="Z178" s="11">
        <v>7</v>
      </c>
      <c r="AA178" s="11">
        <v>169</v>
      </c>
      <c r="AB178" s="11">
        <v>17</v>
      </c>
      <c r="AC178" s="11">
        <v>13</v>
      </c>
      <c r="AD178" s="11">
        <v>714</v>
      </c>
      <c r="AE178" s="11">
        <v>72</v>
      </c>
      <c r="AF178" s="11">
        <v>282</v>
      </c>
      <c r="AG178" s="11">
        <v>205</v>
      </c>
      <c r="AH178" s="11">
        <v>0</v>
      </c>
      <c r="AI178" s="11">
        <v>112</v>
      </c>
      <c r="AJ178" s="11">
        <v>26</v>
      </c>
      <c r="AL178" s="35"/>
      <c r="AN178" s="36"/>
    </row>
    <row r="179" spans="1:40" ht="46.5" customHeight="1" x14ac:dyDescent="0.25">
      <c r="A179" s="4">
        <v>127</v>
      </c>
      <c r="B179" s="20" t="s">
        <v>32</v>
      </c>
      <c r="C179" s="11">
        <v>26970</v>
      </c>
      <c r="D179" s="11">
        <v>1769</v>
      </c>
      <c r="E179" s="11">
        <v>766</v>
      </c>
      <c r="F179" s="11">
        <v>4496</v>
      </c>
      <c r="G179" s="11">
        <v>4399</v>
      </c>
      <c r="H179" s="11">
        <v>144</v>
      </c>
      <c r="I179" s="11">
        <v>3855</v>
      </c>
      <c r="J179" s="11">
        <v>724</v>
      </c>
      <c r="K179" s="11">
        <v>1618</v>
      </c>
      <c r="L179" s="11">
        <v>2305</v>
      </c>
      <c r="M179" s="11">
        <v>30</v>
      </c>
      <c r="N179" s="11">
        <v>2</v>
      </c>
      <c r="O179" s="11">
        <v>686</v>
      </c>
      <c r="P179" s="11">
        <v>162</v>
      </c>
      <c r="Q179" s="11">
        <v>29</v>
      </c>
      <c r="R179" s="11">
        <v>26</v>
      </c>
      <c r="S179" s="11">
        <v>472</v>
      </c>
      <c r="T179" s="11">
        <v>434</v>
      </c>
      <c r="U179" s="11">
        <v>44</v>
      </c>
      <c r="V179" s="11">
        <v>142</v>
      </c>
      <c r="W179" s="11">
        <v>65</v>
      </c>
      <c r="X179" s="11">
        <v>38</v>
      </c>
      <c r="Y179" s="11">
        <v>43</v>
      </c>
      <c r="Z179" s="11">
        <v>53</v>
      </c>
      <c r="AA179" s="11">
        <v>670</v>
      </c>
      <c r="AB179" s="11">
        <v>69</v>
      </c>
      <c r="AC179" s="11">
        <v>108</v>
      </c>
      <c r="AD179" s="11">
        <v>2013</v>
      </c>
      <c r="AE179" s="11">
        <v>144</v>
      </c>
      <c r="AF179" s="11">
        <v>1063</v>
      </c>
      <c r="AG179" s="11">
        <v>442</v>
      </c>
      <c r="AH179" s="11">
        <v>36</v>
      </c>
      <c r="AI179" s="11">
        <v>93</v>
      </c>
      <c r="AJ179" s="11">
        <v>30</v>
      </c>
      <c r="AL179" s="35"/>
      <c r="AN179" s="36"/>
    </row>
    <row r="180" spans="1:40" ht="33" customHeight="1" x14ac:dyDescent="0.25">
      <c r="A180" s="4">
        <v>128</v>
      </c>
      <c r="B180" s="20" t="s">
        <v>63</v>
      </c>
      <c r="C180" s="11">
        <v>8975</v>
      </c>
      <c r="D180" s="11">
        <v>926</v>
      </c>
      <c r="E180" s="11">
        <v>310</v>
      </c>
      <c r="F180" s="11">
        <v>1054</v>
      </c>
      <c r="G180" s="11">
        <v>1042</v>
      </c>
      <c r="H180" s="11">
        <v>50</v>
      </c>
      <c r="I180" s="11">
        <v>1932</v>
      </c>
      <c r="J180" s="11">
        <v>310</v>
      </c>
      <c r="K180" s="11">
        <v>448</v>
      </c>
      <c r="L180" s="11">
        <v>592</v>
      </c>
      <c r="M180" s="11">
        <v>11</v>
      </c>
      <c r="N180" s="11">
        <v>0</v>
      </c>
      <c r="O180" s="11">
        <v>145</v>
      </c>
      <c r="P180" s="11">
        <v>129</v>
      </c>
      <c r="Q180" s="11">
        <v>26</v>
      </c>
      <c r="R180" s="11">
        <v>12</v>
      </c>
      <c r="S180" s="11">
        <v>196</v>
      </c>
      <c r="T180" s="11">
        <v>28</v>
      </c>
      <c r="U180" s="11">
        <v>14</v>
      </c>
      <c r="V180" s="11">
        <v>3</v>
      </c>
      <c r="W180" s="11">
        <v>40</v>
      </c>
      <c r="X180" s="11">
        <v>29</v>
      </c>
      <c r="Y180" s="11">
        <v>16</v>
      </c>
      <c r="Z180" s="11">
        <v>2</v>
      </c>
      <c r="AA180" s="11">
        <v>18</v>
      </c>
      <c r="AB180" s="11">
        <v>26</v>
      </c>
      <c r="AC180" s="11">
        <v>33</v>
      </c>
      <c r="AD180" s="11">
        <v>945</v>
      </c>
      <c r="AE180" s="11">
        <v>84</v>
      </c>
      <c r="AF180" s="11">
        <v>245</v>
      </c>
      <c r="AG180" s="11">
        <v>238</v>
      </c>
      <c r="AH180" s="11">
        <v>38</v>
      </c>
      <c r="AI180" s="11">
        <v>21</v>
      </c>
      <c r="AJ180" s="11">
        <v>12</v>
      </c>
      <c r="AL180" s="35"/>
      <c r="AN180" s="36"/>
    </row>
    <row r="181" spans="1:40" ht="32.25" customHeight="1" x14ac:dyDescent="0.25">
      <c r="A181" s="4">
        <v>129</v>
      </c>
      <c r="B181" s="28" t="s">
        <v>64</v>
      </c>
      <c r="C181" s="11">
        <v>12793</v>
      </c>
      <c r="D181" s="11">
        <v>1696</v>
      </c>
      <c r="E181" s="11">
        <v>685</v>
      </c>
      <c r="F181" s="11">
        <v>901</v>
      </c>
      <c r="G181" s="11">
        <v>1066</v>
      </c>
      <c r="H181" s="11">
        <v>58</v>
      </c>
      <c r="I181" s="11">
        <v>2279</v>
      </c>
      <c r="J181" s="11">
        <v>685</v>
      </c>
      <c r="K181" s="11">
        <v>794</v>
      </c>
      <c r="L181" s="11">
        <v>1168</v>
      </c>
      <c r="M181" s="11">
        <v>19</v>
      </c>
      <c r="N181" s="11">
        <v>0</v>
      </c>
      <c r="O181" s="11">
        <v>177</v>
      </c>
      <c r="P181" s="11">
        <v>186</v>
      </c>
      <c r="Q181" s="11">
        <v>23</v>
      </c>
      <c r="R181" s="11">
        <v>15</v>
      </c>
      <c r="S181" s="11">
        <v>195</v>
      </c>
      <c r="T181" s="11">
        <v>186</v>
      </c>
      <c r="U181" s="11">
        <v>22</v>
      </c>
      <c r="V181" s="11">
        <v>0</v>
      </c>
      <c r="W181" s="11">
        <v>30</v>
      </c>
      <c r="X181" s="11">
        <v>9</v>
      </c>
      <c r="Y181" s="11">
        <v>22</v>
      </c>
      <c r="Z181" s="11">
        <v>6</v>
      </c>
      <c r="AA181" s="11">
        <v>87</v>
      </c>
      <c r="AB181" s="11">
        <v>28</v>
      </c>
      <c r="AC181" s="11">
        <v>36</v>
      </c>
      <c r="AD181" s="11">
        <v>1564</v>
      </c>
      <c r="AE181" s="11">
        <v>59</v>
      </c>
      <c r="AF181" s="11">
        <v>339</v>
      </c>
      <c r="AG181" s="11">
        <v>276</v>
      </c>
      <c r="AH181" s="11">
        <v>27</v>
      </c>
      <c r="AI181" s="11">
        <v>143</v>
      </c>
      <c r="AJ181" s="11">
        <v>12</v>
      </c>
      <c r="AL181" s="35"/>
      <c r="AN181" s="36"/>
    </row>
    <row r="182" spans="1:40" ht="105" customHeight="1" x14ac:dyDescent="0.25">
      <c r="A182" s="4">
        <v>130</v>
      </c>
      <c r="B182" s="20" t="s">
        <v>65</v>
      </c>
      <c r="C182" s="11">
        <v>1994</v>
      </c>
      <c r="D182" s="11">
        <v>44</v>
      </c>
      <c r="E182" s="11">
        <v>58</v>
      </c>
      <c r="F182" s="11">
        <v>224</v>
      </c>
      <c r="G182" s="11">
        <v>217</v>
      </c>
      <c r="H182" s="11">
        <v>0</v>
      </c>
      <c r="I182" s="11">
        <v>303</v>
      </c>
      <c r="J182" s="11">
        <v>67</v>
      </c>
      <c r="K182" s="11">
        <v>151</v>
      </c>
      <c r="L182" s="11">
        <v>209</v>
      </c>
      <c r="M182" s="11">
        <v>0</v>
      </c>
      <c r="N182" s="11">
        <v>0</v>
      </c>
      <c r="O182" s="11">
        <v>115</v>
      </c>
      <c r="P182" s="11">
        <v>105</v>
      </c>
      <c r="Q182" s="11">
        <v>0</v>
      </c>
      <c r="R182" s="11">
        <v>0</v>
      </c>
      <c r="S182" s="11">
        <v>2</v>
      </c>
      <c r="T182" s="11">
        <v>37</v>
      </c>
      <c r="U182" s="11">
        <v>0</v>
      </c>
      <c r="V182" s="11">
        <v>0</v>
      </c>
      <c r="W182" s="11">
        <v>0</v>
      </c>
      <c r="X182" s="11">
        <v>0</v>
      </c>
      <c r="Y182" s="11">
        <v>0</v>
      </c>
      <c r="Z182" s="11">
        <v>0</v>
      </c>
      <c r="AA182" s="11">
        <v>7</v>
      </c>
      <c r="AB182" s="11">
        <v>0</v>
      </c>
      <c r="AC182" s="11">
        <v>0</v>
      </c>
      <c r="AD182" s="11">
        <v>288</v>
      </c>
      <c r="AE182" s="11">
        <v>8</v>
      </c>
      <c r="AF182" s="11">
        <v>64</v>
      </c>
      <c r="AG182" s="11">
        <v>71</v>
      </c>
      <c r="AH182" s="11">
        <v>8</v>
      </c>
      <c r="AI182" s="11">
        <v>10</v>
      </c>
      <c r="AJ182" s="11">
        <v>6</v>
      </c>
      <c r="AL182" s="35"/>
      <c r="AN182" s="36"/>
    </row>
    <row r="183" spans="1:40" ht="32.25" customHeight="1" x14ac:dyDescent="0.25">
      <c r="A183" s="4">
        <v>131</v>
      </c>
      <c r="B183" s="20" t="s">
        <v>66</v>
      </c>
      <c r="C183" s="11">
        <v>68</v>
      </c>
      <c r="D183" s="11">
        <v>7</v>
      </c>
      <c r="E183" s="11">
        <v>0</v>
      </c>
      <c r="F183" s="11">
        <v>9</v>
      </c>
      <c r="G183" s="11">
        <v>4</v>
      </c>
      <c r="H183" s="11">
        <v>3</v>
      </c>
      <c r="I183" s="11">
        <v>4</v>
      </c>
      <c r="J183" s="11">
        <v>0</v>
      </c>
      <c r="K183" s="11">
        <v>0</v>
      </c>
      <c r="L183" s="11">
        <v>38</v>
      </c>
      <c r="M183" s="11">
        <v>0</v>
      </c>
      <c r="N183" s="11">
        <v>0</v>
      </c>
      <c r="O183" s="11">
        <v>3</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132</v>
      </c>
      <c r="B184" s="8" t="s">
        <v>39</v>
      </c>
      <c r="C184" s="11">
        <v>5886</v>
      </c>
      <c r="D184" s="11">
        <v>424</v>
      </c>
      <c r="E184" s="11">
        <v>62</v>
      </c>
      <c r="F184" s="11">
        <v>619</v>
      </c>
      <c r="G184" s="11">
        <v>714</v>
      </c>
      <c r="H184" s="11">
        <v>25</v>
      </c>
      <c r="I184" s="11">
        <v>395</v>
      </c>
      <c r="J184" s="11">
        <v>23</v>
      </c>
      <c r="K184" s="11">
        <v>129</v>
      </c>
      <c r="L184" s="11">
        <v>1092</v>
      </c>
      <c r="M184" s="11">
        <v>0</v>
      </c>
      <c r="N184" s="11">
        <v>0</v>
      </c>
      <c r="O184" s="11">
        <v>249</v>
      </c>
      <c r="P184" s="11">
        <v>0</v>
      </c>
      <c r="Q184" s="11">
        <v>0</v>
      </c>
      <c r="R184" s="11">
        <v>1</v>
      </c>
      <c r="S184" s="11">
        <v>144</v>
      </c>
      <c r="T184" s="11">
        <v>87</v>
      </c>
      <c r="U184" s="11">
        <v>4</v>
      </c>
      <c r="V184" s="11">
        <v>0</v>
      </c>
      <c r="W184" s="11">
        <v>0</v>
      </c>
      <c r="X184" s="11">
        <v>0</v>
      </c>
      <c r="Y184" s="11">
        <v>0</v>
      </c>
      <c r="Z184" s="11">
        <v>0</v>
      </c>
      <c r="AA184" s="11">
        <v>7</v>
      </c>
      <c r="AB184" s="11">
        <v>11</v>
      </c>
      <c r="AC184" s="11">
        <v>1</v>
      </c>
      <c r="AD184" s="11">
        <v>971</v>
      </c>
      <c r="AE184" s="11">
        <v>98</v>
      </c>
      <c r="AF184" s="11">
        <v>418</v>
      </c>
      <c r="AG184" s="11">
        <v>401</v>
      </c>
      <c r="AH184" s="11">
        <v>4</v>
      </c>
      <c r="AI184" s="11">
        <v>5</v>
      </c>
      <c r="AJ184" s="11">
        <v>2</v>
      </c>
      <c r="AL184" s="35"/>
      <c r="AN184" s="36"/>
    </row>
    <row r="185" spans="1:40" ht="27" customHeight="1" x14ac:dyDescent="0.25">
      <c r="A185" s="4">
        <v>133</v>
      </c>
      <c r="B185" s="8" t="s">
        <v>187</v>
      </c>
      <c r="C185" s="11">
        <v>236</v>
      </c>
      <c r="D185" s="11">
        <v>9</v>
      </c>
      <c r="E185" s="11">
        <v>7</v>
      </c>
      <c r="F185" s="11">
        <v>16</v>
      </c>
      <c r="G185" s="11">
        <v>13</v>
      </c>
      <c r="H185" s="11">
        <v>0</v>
      </c>
      <c r="I185" s="11">
        <v>36</v>
      </c>
      <c r="J185" s="11">
        <v>2</v>
      </c>
      <c r="K185" s="11">
        <v>6</v>
      </c>
      <c r="L185" s="11">
        <v>29</v>
      </c>
      <c r="M185" s="11">
        <v>0</v>
      </c>
      <c r="N185" s="11">
        <v>0</v>
      </c>
      <c r="O185" s="11">
        <v>12</v>
      </c>
      <c r="P185" s="11">
        <v>0</v>
      </c>
      <c r="Q185" s="11">
        <v>0</v>
      </c>
      <c r="R185" s="11">
        <v>0</v>
      </c>
      <c r="S185" s="11">
        <v>0</v>
      </c>
      <c r="T185" s="11">
        <v>2</v>
      </c>
      <c r="U185" s="11">
        <v>0</v>
      </c>
      <c r="V185" s="11">
        <v>0</v>
      </c>
      <c r="W185" s="11">
        <v>0</v>
      </c>
      <c r="X185" s="11">
        <v>0</v>
      </c>
      <c r="Y185" s="11">
        <v>0</v>
      </c>
      <c r="Z185" s="11">
        <v>0</v>
      </c>
      <c r="AA185" s="11">
        <v>0</v>
      </c>
      <c r="AB185" s="11">
        <v>0</v>
      </c>
      <c r="AC185" s="11">
        <v>0</v>
      </c>
      <c r="AD185" s="11">
        <v>73</v>
      </c>
      <c r="AE185" s="11">
        <v>4</v>
      </c>
      <c r="AF185" s="11">
        <v>5</v>
      </c>
      <c r="AG185" s="11">
        <v>22</v>
      </c>
      <c r="AH185" s="11">
        <v>0</v>
      </c>
      <c r="AI185" s="11">
        <v>0</v>
      </c>
      <c r="AJ185" s="11">
        <v>0</v>
      </c>
      <c r="AL185" s="35"/>
      <c r="AN185" s="36"/>
    </row>
    <row r="186" spans="1:40" ht="27" customHeight="1" x14ac:dyDescent="0.25">
      <c r="A186" s="4">
        <v>134</v>
      </c>
      <c r="B186" s="8" t="s">
        <v>216</v>
      </c>
      <c r="C186" s="11">
        <v>2455</v>
      </c>
      <c r="D186" s="11">
        <v>195</v>
      </c>
      <c r="E186" s="11">
        <v>84</v>
      </c>
      <c r="F186" s="11">
        <v>430</v>
      </c>
      <c r="G186" s="11">
        <v>886</v>
      </c>
      <c r="H186" s="11">
        <v>24</v>
      </c>
      <c r="I186" s="11">
        <v>177</v>
      </c>
      <c r="J186" s="11">
        <v>26</v>
      </c>
      <c r="K186" s="11">
        <v>28</v>
      </c>
      <c r="L186" s="11">
        <v>210</v>
      </c>
      <c r="M186" s="11">
        <v>0</v>
      </c>
      <c r="N186" s="11">
        <v>0</v>
      </c>
      <c r="O186" s="11">
        <v>47</v>
      </c>
      <c r="P186" s="11">
        <v>6</v>
      </c>
      <c r="Q186" s="11">
        <v>0</v>
      </c>
      <c r="R186" s="11">
        <v>0</v>
      </c>
      <c r="S186" s="11">
        <v>9</v>
      </c>
      <c r="T186" s="11">
        <v>8</v>
      </c>
      <c r="U186" s="11">
        <v>0</v>
      </c>
      <c r="V186" s="11">
        <v>0</v>
      </c>
      <c r="W186" s="11">
        <v>0</v>
      </c>
      <c r="X186" s="11">
        <v>0</v>
      </c>
      <c r="Y186" s="11">
        <v>0</v>
      </c>
      <c r="Z186" s="11">
        <v>0</v>
      </c>
      <c r="AA186" s="11">
        <v>15</v>
      </c>
      <c r="AB186" s="11">
        <v>0</v>
      </c>
      <c r="AC186" s="11">
        <v>0</v>
      </c>
      <c r="AD186" s="11">
        <v>166</v>
      </c>
      <c r="AE186" s="11">
        <v>0</v>
      </c>
      <c r="AF186" s="11">
        <v>82</v>
      </c>
      <c r="AG186" s="11">
        <v>47</v>
      </c>
      <c r="AH186" s="11">
        <v>1</v>
      </c>
      <c r="AI186" s="11">
        <v>14</v>
      </c>
      <c r="AJ186" s="11">
        <v>0</v>
      </c>
      <c r="AL186" s="35"/>
      <c r="AN186" s="36"/>
    </row>
    <row r="187" spans="1:40" ht="58.5" customHeight="1" x14ac:dyDescent="0.25">
      <c r="A187" s="4">
        <v>135</v>
      </c>
      <c r="B187" s="8" t="s">
        <v>225</v>
      </c>
      <c r="C187" s="11">
        <v>511</v>
      </c>
      <c r="D187" s="11">
        <v>68</v>
      </c>
      <c r="E187" s="11">
        <v>8</v>
      </c>
      <c r="F187" s="11">
        <v>83</v>
      </c>
      <c r="G187" s="11">
        <v>42</v>
      </c>
      <c r="H187" s="11">
        <v>3</v>
      </c>
      <c r="I187" s="11">
        <v>91</v>
      </c>
      <c r="J187" s="11">
        <v>28</v>
      </c>
      <c r="K187" s="11">
        <v>40</v>
      </c>
      <c r="L187" s="11">
        <v>83</v>
      </c>
      <c r="M187" s="11">
        <v>0</v>
      </c>
      <c r="N187" s="11">
        <v>0</v>
      </c>
      <c r="O187" s="11">
        <v>8</v>
      </c>
      <c r="P187" s="11">
        <v>0</v>
      </c>
      <c r="Q187" s="11">
        <v>0</v>
      </c>
      <c r="R187" s="11">
        <v>0</v>
      </c>
      <c r="S187" s="11">
        <v>3</v>
      </c>
      <c r="T187" s="11">
        <v>3</v>
      </c>
      <c r="U187" s="11">
        <v>0</v>
      </c>
      <c r="V187" s="11">
        <v>2</v>
      </c>
      <c r="W187" s="11">
        <v>0</v>
      </c>
      <c r="X187" s="11">
        <v>0</v>
      </c>
      <c r="Y187" s="11">
        <v>0</v>
      </c>
      <c r="Z187" s="11">
        <v>0</v>
      </c>
      <c r="AA187" s="11">
        <v>22</v>
      </c>
      <c r="AB187" s="11">
        <v>0</v>
      </c>
      <c r="AC187" s="11">
        <v>0</v>
      </c>
      <c r="AD187" s="11">
        <v>12</v>
      </c>
      <c r="AE187" s="11">
        <v>0</v>
      </c>
      <c r="AF187" s="11">
        <v>5</v>
      </c>
      <c r="AG187" s="11">
        <v>6</v>
      </c>
      <c r="AH187" s="11">
        <v>0</v>
      </c>
      <c r="AI187" s="11">
        <v>4</v>
      </c>
      <c r="AJ187" s="11">
        <v>0</v>
      </c>
      <c r="AL187" s="35"/>
      <c r="AN187" s="36"/>
    </row>
    <row r="188" spans="1:40" s="10" customFormat="1" x14ac:dyDescent="0.25">
      <c r="A188" s="47">
        <v>14</v>
      </c>
      <c r="B188" s="6" t="s">
        <v>23</v>
      </c>
      <c r="C188" s="14">
        <v>82438</v>
      </c>
      <c r="D188" s="14">
        <v>7616</v>
      </c>
      <c r="E188" s="14">
        <v>3235</v>
      </c>
      <c r="F188" s="14">
        <v>10205</v>
      </c>
      <c r="G188" s="14">
        <v>10375</v>
      </c>
      <c r="H188" s="14">
        <v>480</v>
      </c>
      <c r="I188" s="14">
        <v>14809</v>
      </c>
      <c r="J188" s="14">
        <v>2997</v>
      </c>
      <c r="K188" s="14">
        <v>4156</v>
      </c>
      <c r="L188" s="14">
        <v>8547</v>
      </c>
      <c r="M188" s="14">
        <v>87</v>
      </c>
      <c r="N188" s="14">
        <v>2</v>
      </c>
      <c r="O188" s="14">
        <v>1818</v>
      </c>
      <c r="P188" s="14">
        <v>793</v>
      </c>
      <c r="Q188" s="14">
        <v>100</v>
      </c>
      <c r="R188" s="14">
        <v>75</v>
      </c>
      <c r="S188" s="14">
        <v>1270</v>
      </c>
      <c r="T188" s="14">
        <v>923</v>
      </c>
      <c r="U188" s="14">
        <v>91</v>
      </c>
      <c r="V188" s="14">
        <v>169</v>
      </c>
      <c r="W188" s="14">
        <v>175</v>
      </c>
      <c r="X188" s="14">
        <v>101</v>
      </c>
      <c r="Y188" s="14">
        <v>94</v>
      </c>
      <c r="Z188" s="14">
        <v>70</v>
      </c>
      <c r="AA188" s="14">
        <v>1165</v>
      </c>
      <c r="AB188" s="14">
        <v>160</v>
      </c>
      <c r="AC188" s="14">
        <v>198</v>
      </c>
      <c r="AD188" s="14">
        <v>7184</v>
      </c>
      <c r="AE188" s="14">
        <v>508</v>
      </c>
      <c r="AF188" s="14">
        <v>2582</v>
      </c>
      <c r="AG188" s="14">
        <v>1794</v>
      </c>
      <c r="AH188" s="14">
        <v>119</v>
      </c>
      <c r="AI188" s="14">
        <v>441</v>
      </c>
      <c r="AJ188" s="14">
        <v>99</v>
      </c>
      <c r="AK188" s="29"/>
      <c r="AL188" s="35"/>
      <c r="AN188" s="36"/>
    </row>
    <row r="189" spans="1:40" s="10" customFormat="1" x14ac:dyDescent="0.25">
      <c r="A189" s="47"/>
      <c r="B189" s="6" t="s">
        <v>27</v>
      </c>
      <c r="C189" s="19">
        <v>82557</v>
      </c>
      <c r="D189" s="19">
        <v>7619</v>
      </c>
      <c r="E189" s="19">
        <v>3237</v>
      </c>
      <c r="F189" s="19">
        <v>10211</v>
      </c>
      <c r="G189" s="19">
        <v>10380</v>
      </c>
      <c r="H189" s="19">
        <v>480</v>
      </c>
      <c r="I189" s="19">
        <v>14833</v>
      </c>
      <c r="J189" s="19">
        <v>3051</v>
      </c>
      <c r="K189" s="19">
        <v>4156</v>
      </c>
      <c r="L189" s="19">
        <v>8550</v>
      </c>
      <c r="M189" s="19">
        <v>87</v>
      </c>
      <c r="N189" s="19">
        <v>2</v>
      </c>
      <c r="O189" s="19">
        <v>1819</v>
      </c>
      <c r="P189" s="19">
        <v>793</v>
      </c>
      <c r="Q189" s="19">
        <v>100</v>
      </c>
      <c r="R189" s="19">
        <v>75</v>
      </c>
      <c r="S189" s="19">
        <v>1271</v>
      </c>
      <c r="T189" s="19">
        <v>923</v>
      </c>
      <c r="U189" s="19">
        <v>91</v>
      </c>
      <c r="V189" s="19">
        <v>169</v>
      </c>
      <c r="W189" s="19">
        <v>175</v>
      </c>
      <c r="X189" s="19">
        <v>101</v>
      </c>
      <c r="Y189" s="19">
        <v>94</v>
      </c>
      <c r="Z189" s="19">
        <v>70</v>
      </c>
      <c r="AA189" s="19">
        <v>1168</v>
      </c>
      <c r="AB189" s="19">
        <v>160</v>
      </c>
      <c r="AC189" s="19">
        <v>198</v>
      </c>
      <c r="AD189" s="19">
        <v>7187</v>
      </c>
      <c r="AE189" s="19">
        <v>509</v>
      </c>
      <c r="AF189" s="19">
        <v>2588</v>
      </c>
      <c r="AG189" s="19">
        <v>1796</v>
      </c>
      <c r="AH189" s="19">
        <v>119</v>
      </c>
      <c r="AI189" s="19">
        <v>446</v>
      </c>
      <c r="AJ189" s="19">
        <v>99</v>
      </c>
      <c r="AK189" s="29"/>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136</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137</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138</v>
      </c>
      <c r="B194" s="9" t="s">
        <v>30</v>
      </c>
      <c r="C194" s="11">
        <v>39</v>
      </c>
      <c r="D194" s="11">
        <v>39</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139</v>
      </c>
      <c r="B195" s="9" t="s">
        <v>11</v>
      </c>
      <c r="C195" s="11">
        <v>3</v>
      </c>
      <c r="D195" s="11">
        <v>3</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140</v>
      </c>
      <c r="B196" s="9" t="s">
        <v>12</v>
      </c>
      <c r="C196" s="11">
        <v>932</v>
      </c>
      <c r="D196" s="11">
        <v>932</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141</v>
      </c>
      <c r="B197" s="9" t="s">
        <v>16</v>
      </c>
      <c r="C197" s="11">
        <v>4</v>
      </c>
      <c r="D197" s="11">
        <v>4</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978</v>
      </c>
      <c r="D198" s="14">
        <v>978</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29"/>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142</v>
      </c>
      <c r="B200" s="9" t="s">
        <v>146</v>
      </c>
      <c r="C200" s="11">
        <v>1313</v>
      </c>
      <c r="D200" s="11">
        <v>812</v>
      </c>
      <c r="E200" s="11">
        <v>64</v>
      </c>
      <c r="F200" s="11">
        <v>147</v>
      </c>
      <c r="G200" s="11">
        <v>88</v>
      </c>
      <c r="H200" s="11">
        <v>3</v>
      </c>
      <c r="I200" s="11" t="s">
        <v>13</v>
      </c>
      <c r="J200" s="11" t="s">
        <v>13</v>
      </c>
      <c r="K200" s="11" t="s">
        <v>13</v>
      </c>
      <c r="L200" s="11">
        <v>101</v>
      </c>
      <c r="M200" s="11" t="s">
        <v>13</v>
      </c>
      <c r="N200" s="11" t="s">
        <v>13</v>
      </c>
      <c r="O200" s="11" t="s">
        <v>13</v>
      </c>
      <c r="P200" s="11" t="s">
        <v>13</v>
      </c>
      <c r="Q200" s="11" t="s">
        <v>13</v>
      </c>
      <c r="R200" s="11" t="s">
        <v>13</v>
      </c>
      <c r="S200" s="11">
        <v>0</v>
      </c>
      <c r="T200" s="11">
        <v>11</v>
      </c>
      <c r="U200" s="11" t="s">
        <v>13</v>
      </c>
      <c r="V200" s="11" t="s">
        <v>13</v>
      </c>
      <c r="W200" s="11" t="s">
        <v>13</v>
      </c>
      <c r="X200" s="11" t="s">
        <v>13</v>
      </c>
      <c r="Y200" s="11" t="s">
        <v>13</v>
      </c>
      <c r="Z200" s="11" t="s">
        <v>13</v>
      </c>
      <c r="AA200" s="11">
        <v>35</v>
      </c>
      <c r="AB200" s="11" t="s">
        <v>13</v>
      </c>
      <c r="AC200" s="11" t="s">
        <v>13</v>
      </c>
      <c r="AD200" s="11">
        <v>40</v>
      </c>
      <c r="AE200" s="11" t="s">
        <v>13</v>
      </c>
      <c r="AF200" s="11" t="s">
        <v>13</v>
      </c>
      <c r="AG200" s="11" t="s">
        <v>13</v>
      </c>
      <c r="AH200" s="11" t="s">
        <v>13</v>
      </c>
      <c r="AI200" s="11">
        <v>12</v>
      </c>
      <c r="AJ200" s="11" t="s">
        <v>13</v>
      </c>
      <c r="AL200" s="35"/>
      <c r="AN200" s="36"/>
    </row>
    <row r="201" spans="1:40" ht="19.5" customHeight="1" x14ac:dyDescent="0.25">
      <c r="A201" s="4">
        <v>143</v>
      </c>
      <c r="B201" s="9" t="s">
        <v>147</v>
      </c>
      <c r="C201" s="11">
        <v>355</v>
      </c>
      <c r="D201" s="11">
        <v>279</v>
      </c>
      <c r="E201" s="11">
        <v>16</v>
      </c>
      <c r="F201" s="11" t="s">
        <v>13</v>
      </c>
      <c r="G201" s="11" t="s">
        <v>13</v>
      </c>
      <c r="H201" s="11" t="s">
        <v>13</v>
      </c>
      <c r="I201" s="11" t="s">
        <v>13</v>
      </c>
      <c r="J201" s="11" t="s">
        <v>13</v>
      </c>
      <c r="K201" s="11" t="s">
        <v>13</v>
      </c>
      <c r="L201" s="11">
        <v>17</v>
      </c>
      <c r="M201" s="11" t="s">
        <v>13</v>
      </c>
      <c r="N201" s="11" t="s">
        <v>13</v>
      </c>
      <c r="O201" s="11" t="s">
        <v>13</v>
      </c>
      <c r="P201" s="11" t="s">
        <v>13</v>
      </c>
      <c r="Q201" s="11" t="s">
        <v>13</v>
      </c>
      <c r="R201" s="11" t="s">
        <v>13</v>
      </c>
      <c r="S201" s="11">
        <v>7</v>
      </c>
      <c r="T201" s="11">
        <v>1</v>
      </c>
      <c r="U201" s="11" t="s">
        <v>13</v>
      </c>
      <c r="V201" s="11" t="s">
        <v>13</v>
      </c>
      <c r="W201" s="11" t="s">
        <v>13</v>
      </c>
      <c r="X201" s="11" t="s">
        <v>13</v>
      </c>
      <c r="Y201" s="11" t="s">
        <v>13</v>
      </c>
      <c r="Z201" s="11" t="s">
        <v>13</v>
      </c>
      <c r="AA201" s="11">
        <v>30</v>
      </c>
      <c r="AB201" s="11" t="s">
        <v>13</v>
      </c>
      <c r="AC201" s="11" t="s">
        <v>13</v>
      </c>
      <c r="AD201" s="11">
        <v>5</v>
      </c>
      <c r="AE201" s="11" t="s">
        <v>13</v>
      </c>
      <c r="AF201" s="11" t="s">
        <v>13</v>
      </c>
      <c r="AG201" s="11" t="s">
        <v>13</v>
      </c>
      <c r="AH201" s="11" t="s">
        <v>13</v>
      </c>
      <c r="AI201" s="11">
        <v>0</v>
      </c>
      <c r="AJ201" s="11" t="s">
        <v>13</v>
      </c>
      <c r="AL201" s="35"/>
      <c r="AN201" s="36"/>
    </row>
    <row r="202" spans="1:40" ht="18" customHeight="1" x14ac:dyDescent="0.25">
      <c r="A202" s="4">
        <v>144</v>
      </c>
      <c r="B202" s="9" t="s">
        <v>49</v>
      </c>
      <c r="C202" s="11">
        <v>430</v>
      </c>
      <c r="D202" s="11">
        <v>430</v>
      </c>
      <c r="E202" s="11" t="s">
        <v>13</v>
      </c>
      <c r="F202" s="11" t="s">
        <v>13</v>
      </c>
      <c r="G202" s="11" t="s">
        <v>13</v>
      </c>
      <c r="H202" s="11" t="s">
        <v>13</v>
      </c>
      <c r="I202" s="11" t="s">
        <v>13</v>
      </c>
      <c r="J202" s="11" t="s">
        <v>13</v>
      </c>
      <c r="K202" s="11" t="s">
        <v>13</v>
      </c>
      <c r="L202" s="11" t="s">
        <v>13</v>
      </c>
      <c r="M202" s="11" t="s">
        <v>13</v>
      </c>
      <c r="N202" s="11" t="s">
        <v>13</v>
      </c>
      <c r="O202" s="11" t="s">
        <v>13</v>
      </c>
      <c r="P202" s="11" t="s">
        <v>13</v>
      </c>
      <c r="Q202" s="11" t="s">
        <v>13</v>
      </c>
      <c r="R202" s="11" t="s">
        <v>13</v>
      </c>
      <c r="S202" s="11" t="s">
        <v>13</v>
      </c>
      <c r="T202" s="11" t="s">
        <v>13</v>
      </c>
      <c r="U202" s="11" t="s">
        <v>13</v>
      </c>
      <c r="V202" s="11" t="s">
        <v>13</v>
      </c>
      <c r="W202" s="11" t="s">
        <v>13</v>
      </c>
      <c r="X202" s="11" t="s">
        <v>13</v>
      </c>
      <c r="Y202" s="11" t="s">
        <v>13</v>
      </c>
      <c r="Z202" s="11" t="s">
        <v>13</v>
      </c>
      <c r="AA202" s="11" t="s">
        <v>13</v>
      </c>
      <c r="AB202" s="11" t="s">
        <v>13</v>
      </c>
      <c r="AC202" s="11" t="s">
        <v>13</v>
      </c>
      <c r="AD202" s="11" t="s">
        <v>13</v>
      </c>
      <c r="AE202" s="11" t="s">
        <v>13</v>
      </c>
      <c r="AF202" s="11" t="s">
        <v>13</v>
      </c>
      <c r="AG202" s="11" t="s">
        <v>13</v>
      </c>
      <c r="AH202" s="11" t="s">
        <v>13</v>
      </c>
      <c r="AI202" s="11" t="s">
        <v>13</v>
      </c>
      <c r="AJ202" s="11" t="s">
        <v>13</v>
      </c>
      <c r="AL202" s="35"/>
      <c r="AN202" s="36"/>
    </row>
    <row r="203" spans="1:40" s="10" customFormat="1" x14ac:dyDescent="0.25">
      <c r="A203" s="47">
        <v>3</v>
      </c>
      <c r="B203" s="6" t="s">
        <v>23</v>
      </c>
      <c r="C203" s="14">
        <v>2098</v>
      </c>
      <c r="D203" s="14">
        <v>1521</v>
      </c>
      <c r="E203" s="14">
        <v>80</v>
      </c>
      <c r="F203" s="14">
        <v>147</v>
      </c>
      <c r="G203" s="14">
        <v>88</v>
      </c>
      <c r="H203" s="14">
        <v>3</v>
      </c>
      <c r="I203" s="14">
        <v>0</v>
      </c>
      <c r="J203" s="14">
        <v>0</v>
      </c>
      <c r="K203" s="14">
        <v>0</v>
      </c>
      <c r="L203" s="14">
        <v>118</v>
      </c>
      <c r="M203" s="14">
        <v>0</v>
      </c>
      <c r="N203" s="14">
        <v>0</v>
      </c>
      <c r="O203" s="14">
        <v>0</v>
      </c>
      <c r="P203" s="14">
        <v>0</v>
      </c>
      <c r="Q203" s="14">
        <v>0</v>
      </c>
      <c r="R203" s="14">
        <v>0</v>
      </c>
      <c r="S203" s="14">
        <v>7</v>
      </c>
      <c r="T203" s="14">
        <v>12</v>
      </c>
      <c r="U203" s="14">
        <v>0</v>
      </c>
      <c r="V203" s="14">
        <v>0</v>
      </c>
      <c r="W203" s="14">
        <v>0</v>
      </c>
      <c r="X203" s="14">
        <v>0</v>
      </c>
      <c r="Y203" s="14">
        <v>0</v>
      </c>
      <c r="Z203" s="14">
        <v>0</v>
      </c>
      <c r="AA203" s="14">
        <v>65</v>
      </c>
      <c r="AB203" s="14">
        <v>0</v>
      </c>
      <c r="AC203" s="14">
        <v>0</v>
      </c>
      <c r="AD203" s="14">
        <v>45</v>
      </c>
      <c r="AE203" s="14">
        <v>0</v>
      </c>
      <c r="AF203" s="14">
        <v>0</v>
      </c>
      <c r="AG203" s="14">
        <v>0</v>
      </c>
      <c r="AH203" s="14">
        <v>0</v>
      </c>
      <c r="AI203" s="14">
        <v>12</v>
      </c>
      <c r="AJ203" s="14">
        <v>0</v>
      </c>
      <c r="AK203" s="29"/>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145</v>
      </c>
      <c r="B205" s="9" t="s">
        <v>67</v>
      </c>
      <c r="C205" s="11">
        <v>3</v>
      </c>
      <c r="D205" s="11">
        <v>1</v>
      </c>
      <c r="E205" s="11">
        <v>0</v>
      </c>
      <c r="F205" s="11" t="s">
        <v>13</v>
      </c>
      <c r="G205" s="11" t="s">
        <v>13</v>
      </c>
      <c r="H205" s="11" t="s">
        <v>13</v>
      </c>
      <c r="I205" s="11">
        <v>0</v>
      </c>
      <c r="J205" s="11">
        <v>2</v>
      </c>
      <c r="K205" s="11" t="s">
        <v>13</v>
      </c>
      <c r="L205" s="11" t="s">
        <v>13</v>
      </c>
      <c r="M205" s="11" t="s">
        <v>13</v>
      </c>
      <c r="N205" s="11" t="s">
        <v>13</v>
      </c>
      <c r="O205" s="11" t="s">
        <v>13</v>
      </c>
      <c r="P205" s="11" t="s">
        <v>13</v>
      </c>
      <c r="Q205" s="11" t="s">
        <v>13</v>
      </c>
      <c r="R205" s="11" t="s">
        <v>13</v>
      </c>
      <c r="S205" s="11" t="s">
        <v>13</v>
      </c>
      <c r="T205" s="11" t="s">
        <v>13</v>
      </c>
      <c r="U205" s="11" t="s">
        <v>13</v>
      </c>
      <c r="V205" s="11" t="s">
        <v>13</v>
      </c>
      <c r="W205" s="11" t="s">
        <v>13</v>
      </c>
      <c r="X205" s="11" t="s">
        <v>13</v>
      </c>
      <c r="Y205" s="11" t="s">
        <v>13</v>
      </c>
      <c r="Z205" s="11" t="s">
        <v>13</v>
      </c>
      <c r="AA205" s="11" t="s">
        <v>13</v>
      </c>
      <c r="AB205" s="11" t="s">
        <v>13</v>
      </c>
      <c r="AC205" s="11" t="s">
        <v>13</v>
      </c>
      <c r="AD205" s="11" t="s">
        <v>13</v>
      </c>
      <c r="AE205" s="11" t="s">
        <v>13</v>
      </c>
      <c r="AF205" s="11" t="s">
        <v>13</v>
      </c>
      <c r="AG205" s="11" t="s">
        <v>13</v>
      </c>
      <c r="AH205" s="11" t="s">
        <v>13</v>
      </c>
      <c r="AI205" s="11" t="s">
        <v>13</v>
      </c>
      <c r="AJ205" s="11" t="s">
        <v>13</v>
      </c>
      <c r="AL205" s="35"/>
      <c r="AN205" s="36"/>
    </row>
    <row r="206" spans="1:40" ht="23.25" customHeight="1" x14ac:dyDescent="0.25">
      <c r="A206" s="4">
        <v>146</v>
      </c>
      <c r="B206" s="9" t="s">
        <v>128</v>
      </c>
      <c r="C206" s="11">
        <v>218</v>
      </c>
      <c r="D206" s="11">
        <v>15</v>
      </c>
      <c r="E206" s="11">
        <v>0</v>
      </c>
      <c r="F206" s="11" t="s">
        <v>13</v>
      </c>
      <c r="G206" s="11" t="s">
        <v>13</v>
      </c>
      <c r="H206" s="11" t="s">
        <v>13</v>
      </c>
      <c r="I206" s="11">
        <v>2</v>
      </c>
      <c r="J206" s="11">
        <v>201</v>
      </c>
      <c r="K206" s="11" t="s">
        <v>13</v>
      </c>
      <c r="L206" s="11" t="s">
        <v>13</v>
      </c>
      <c r="M206" s="11" t="s">
        <v>13</v>
      </c>
      <c r="N206" s="11" t="s">
        <v>13</v>
      </c>
      <c r="O206" s="11" t="s">
        <v>13</v>
      </c>
      <c r="P206" s="11" t="s">
        <v>13</v>
      </c>
      <c r="Q206" s="11" t="s">
        <v>13</v>
      </c>
      <c r="R206" s="11" t="s">
        <v>13</v>
      </c>
      <c r="S206" s="11" t="s">
        <v>13</v>
      </c>
      <c r="T206" s="11" t="s">
        <v>13</v>
      </c>
      <c r="U206" s="11" t="s">
        <v>13</v>
      </c>
      <c r="V206" s="11" t="s">
        <v>13</v>
      </c>
      <c r="W206" s="11" t="s">
        <v>13</v>
      </c>
      <c r="X206" s="11" t="s">
        <v>13</v>
      </c>
      <c r="Y206" s="11" t="s">
        <v>13</v>
      </c>
      <c r="Z206" s="11" t="s">
        <v>13</v>
      </c>
      <c r="AA206" s="11" t="s">
        <v>13</v>
      </c>
      <c r="AB206" s="11" t="s">
        <v>13</v>
      </c>
      <c r="AC206" s="11" t="s">
        <v>13</v>
      </c>
      <c r="AD206" s="11" t="s">
        <v>13</v>
      </c>
      <c r="AE206" s="11" t="s">
        <v>13</v>
      </c>
      <c r="AF206" s="11" t="s">
        <v>13</v>
      </c>
      <c r="AG206" s="11" t="s">
        <v>13</v>
      </c>
      <c r="AH206" s="11" t="s">
        <v>13</v>
      </c>
      <c r="AI206" s="11" t="s">
        <v>13</v>
      </c>
      <c r="AJ206" s="11" t="s">
        <v>13</v>
      </c>
      <c r="AL206" s="35"/>
      <c r="AN206" s="36"/>
    </row>
    <row r="207" spans="1:40" ht="30" x14ac:dyDescent="0.25">
      <c r="A207" s="4">
        <v>147</v>
      </c>
      <c r="B207" s="9" t="s">
        <v>145</v>
      </c>
      <c r="C207" s="11">
        <v>255</v>
      </c>
      <c r="D207" s="11">
        <v>255</v>
      </c>
      <c r="E207" s="11" t="s">
        <v>13</v>
      </c>
      <c r="F207" s="11" t="s">
        <v>13</v>
      </c>
      <c r="G207" s="11" t="s">
        <v>13</v>
      </c>
      <c r="H207" s="11" t="s">
        <v>13</v>
      </c>
      <c r="I207" s="11" t="s">
        <v>13</v>
      </c>
      <c r="J207" s="11" t="s">
        <v>13</v>
      </c>
      <c r="K207" s="11" t="s">
        <v>13</v>
      </c>
      <c r="L207" s="11" t="s">
        <v>13</v>
      </c>
      <c r="M207" s="11" t="s">
        <v>13</v>
      </c>
      <c r="N207" s="11" t="s">
        <v>13</v>
      </c>
      <c r="O207" s="11" t="s">
        <v>13</v>
      </c>
      <c r="P207" s="11" t="s">
        <v>13</v>
      </c>
      <c r="Q207" s="11" t="s">
        <v>13</v>
      </c>
      <c r="R207" s="11" t="s">
        <v>13</v>
      </c>
      <c r="S207" s="11" t="s">
        <v>13</v>
      </c>
      <c r="T207" s="11" t="s">
        <v>13</v>
      </c>
      <c r="U207" s="11" t="s">
        <v>13</v>
      </c>
      <c r="V207" s="11" t="s">
        <v>13</v>
      </c>
      <c r="W207" s="11" t="s">
        <v>13</v>
      </c>
      <c r="X207" s="11" t="s">
        <v>13</v>
      </c>
      <c r="Y207" s="11" t="s">
        <v>13</v>
      </c>
      <c r="Z207" s="11" t="s">
        <v>13</v>
      </c>
      <c r="AA207" s="11" t="s">
        <v>13</v>
      </c>
      <c r="AB207" s="11" t="s">
        <v>13</v>
      </c>
      <c r="AC207" s="11" t="s">
        <v>13</v>
      </c>
      <c r="AD207" s="11" t="s">
        <v>13</v>
      </c>
      <c r="AE207" s="11" t="s">
        <v>13</v>
      </c>
      <c r="AF207" s="11" t="s">
        <v>13</v>
      </c>
      <c r="AG207" s="11" t="s">
        <v>13</v>
      </c>
      <c r="AH207" s="11" t="s">
        <v>13</v>
      </c>
      <c r="AI207" s="11" t="s">
        <v>13</v>
      </c>
      <c r="AJ207" s="11" t="s">
        <v>13</v>
      </c>
      <c r="AL207" s="35"/>
      <c r="AN207" s="36"/>
    </row>
    <row r="208" spans="1:40" ht="46.5" customHeight="1" x14ac:dyDescent="0.25">
      <c r="A208" s="4">
        <v>148</v>
      </c>
      <c r="B208" s="9" t="s">
        <v>68</v>
      </c>
      <c r="C208" s="11">
        <v>0</v>
      </c>
      <c r="D208" s="11" t="s">
        <v>13</v>
      </c>
      <c r="E208" s="11" t="s">
        <v>13</v>
      </c>
      <c r="F208" s="11" t="s">
        <v>13</v>
      </c>
      <c r="G208" s="11" t="s">
        <v>13</v>
      </c>
      <c r="H208" s="11" t="s">
        <v>13</v>
      </c>
      <c r="I208" s="11" t="s">
        <v>13</v>
      </c>
      <c r="J208" s="11">
        <v>0</v>
      </c>
      <c r="K208" s="11" t="s">
        <v>13</v>
      </c>
      <c r="L208" s="11" t="s">
        <v>13</v>
      </c>
      <c r="M208" s="11" t="s">
        <v>13</v>
      </c>
      <c r="N208" s="11" t="s">
        <v>13</v>
      </c>
      <c r="O208" s="11" t="s">
        <v>13</v>
      </c>
      <c r="P208" s="11" t="s">
        <v>13</v>
      </c>
      <c r="Q208" s="11" t="s">
        <v>13</v>
      </c>
      <c r="R208" s="11" t="s">
        <v>13</v>
      </c>
      <c r="S208" s="11" t="s">
        <v>13</v>
      </c>
      <c r="T208" s="11" t="s">
        <v>13</v>
      </c>
      <c r="U208" s="11" t="s">
        <v>13</v>
      </c>
      <c r="V208" s="11" t="s">
        <v>13</v>
      </c>
      <c r="W208" s="11" t="s">
        <v>13</v>
      </c>
      <c r="X208" s="11" t="s">
        <v>13</v>
      </c>
      <c r="Y208" s="11" t="s">
        <v>13</v>
      </c>
      <c r="Z208" s="11" t="s">
        <v>13</v>
      </c>
      <c r="AA208" s="11" t="s">
        <v>13</v>
      </c>
      <c r="AB208" s="11" t="s">
        <v>13</v>
      </c>
      <c r="AC208" s="11" t="s">
        <v>13</v>
      </c>
      <c r="AD208" s="11" t="s">
        <v>13</v>
      </c>
      <c r="AE208" s="11" t="s">
        <v>13</v>
      </c>
      <c r="AF208" s="11" t="s">
        <v>13</v>
      </c>
      <c r="AG208" s="11" t="s">
        <v>13</v>
      </c>
      <c r="AH208" s="11" t="s">
        <v>13</v>
      </c>
      <c r="AI208" s="11" t="s">
        <v>13</v>
      </c>
      <c r="AJ208" s="11" t="s">
        <v>13</v>
      </c>
      <c r="AL208" s="35"/>
      <c r="AN208" s="36"/>
    </row>
    <row r="209" spans="1:40" s="10" customFormat="1" x14ac:dyDescent="0.25">
      <c r="A209" s="47">
        <v>4</v>
      </c>
      <c r="B209" s="6" t="s">
        <v>23</v>
      </c>
      <c r="C209" s="19">
        <v>476</v>
      </c>
      <c r="D209" s="19">
        <v>271</v>
      </c>
      <c r="E209" s="19">
        <v>0</v>
      </c>
      <c r="F209" s="19">
        <v>0</v>
      </c>
      <c r="G209" s="19">
        <v>0</v>
      </c>
      <c r="H209" s="19">
        <v>0</v>
      </c>
      <c r="I209" s="19">
        <v>2</v>
      </c>
      <c r="J209" s="19">
        <v>203</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29"/>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29"/>
      <c r="AL210" s="35"/>
      <c r="AN210" s="36"/>
    </row>
    <row r="211" spans="1:40" ht="121.5" customHeight="1" x14ac:dyDescent="0.25">
      <c r="A211" s="4">
        <v>149</v>
      </c>
      <c r="B211" s="40" t="s">
        <v>244</v>
      </c>
      <c r="C211" s="11">
        <v>7</v>
      </c>
      <c r="D211" s="11">
        <v>0</v>
      </c>
      <c r="E211" s="1" t="s">
        <v>13</v>
      </c>
      <c r="F211" s="11">
        <v>0</v>
      </c>
      <c r="G211" s="11">
        <v>0</v>
      </c>
      <c r="H211" s="11">
        <v>0</v>
      </c>
      <c r="I211" s="1" t="s">
        <v>13</v>
      </c>
      <c r="J211" s="11">
        <v>4</v>
      </c>
      <c r="K211" s="11">
        <v>3</v>
      </c>
      <c r="L211" s="11">
        <v>0</v>
      </c>
      <c r="M211" s="11">
        <v>0</v>
      </c>
      <c r="N211" s="11">
        <v>0</v>
      </c>
      <c r="O211" s="11">
        <v>0</v>
      </c>
      <c r="P211" s="1" t="s">
        <v>13</v>
      </c>
      <c r="Q211" s="1" t="s">
        <v>13</v>
      </c>
      <c r="R211" s="1" t="s">
        <v>13</v>
      </c>
      <c r="S211" s="11">
        <v>0</v>
      </c>
      <c r="T211" s="1" t="s">
        <v>13</v>
      </c>
      <c r="U211" s="11">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150</v>
      </c>
      <c r="B212" s="41" t="s">
        <v>245</v>
      </c>
      <c r="C212" s="11">
        <v>23</v>
      </c>
      <c r="D212" s="11">
        <v>0</v>
      </c>
      <c r="E212" s="1" t="s">
        <v>13</v>
      </c>
      <c r="F212" s="11">
        <v>1</v>
      </c>
      <c r="G212" s="11">
        <v>0</v>
      </c>
      <c r="H212" s="11">
        <v>0</v>
      </c>
      <c r="I212" s="1" t="s">
        <v>13</v>
      </c>
      <c r="J212" s="11">
        <v>13</v>
      </c>
      <c r="K212" s="11">
        <v>9</v>
      </c>
      <c r="L212" s="11">
        <v>0</v>
      </c>
      <c r="M212" s="11">
        <v>0</v>
      </c>
      <c r="N212" s="11">
        <v>0</v>
      </c>
      <c r="O212" s="11">
        <v>0</v>
      </c>
      <c r="P212" s="1" t="s">
        <v>13</v>
      </c>
      <c r="Q212" s="1" t="s">
        <v>13</v>
      </c>
      <c r="R212" s="1" t="s">
        <v>13</v>
      </c>
      <c r="S212" s="11">
        <v>0</v>
      </c>
      <c r="T212" s="1" t="s">
        <v>13</v>
      </c>
      <c r="U212" s="11">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151</v>
      </c>
      <c r="B213" s="5" t="s">
        <v>218</v>
      </c>
      <c r="C213" s="11">
        <v>183</v>
      </c>
      <c r="D213" s="11">
        <v>1</v>
      </c>
      <c r="E213" s="11">
        <v>12</v>
      </c>
      <c r="F213" s="11">
        <v>2</v>
      </c>
      <c r="G213" s="11">
        <v>0</v>
      </c>
      <c r="H213" s="11">
        <v>1</v>
      </c>
      <c r="I213" s="11">
        <v>1</v>
      </c>
      <c r="J213" s="11">
        <v>108</v>
      </c>
      <c r="K213" s="11">
        <v>1</v>
      </c>
      <c r="L213" s="11">
        <v>25</v>
      </c>
      <c r="M213" s="11" t="s">
        <v>13</v>
      </c>
      <c r="N213" s="11" t="s">
        <v>13</v>
      </c>
      <c r="O213" s="11">
        <v>2</v>
      </c>
      <c r="P213" s="11" t="s">
        <v>13</v>
      </c>
      <c r="Q213" s="11" t="s">
        <v>13</v>
      </c>
      <c r="R213" s="11" t="s">
        <v>13</v>
      </c>
      <c r="S213" s="11">
        <v>0</v>
      </c>
      <c r="T213" s="11">
        <v>2</v>
      </c>
      <c r="U213" s="11" t="s">
        <v>13</v>
      </c>
      <c r="V213" s="11" t="s">
        <v>13</v>
      </c>
      <c r="W213" s="11" t="s">
        <v>13</v>
      </c>
      <c r="X213" s="11" t="s">
        <v>13</v>
      </c>
      <c r="Y213" s="11" t="s">
        <v>13</v>
      </c>
      <c r="Z213" s="11" t="s">
        <v>13</v>
      </c>
      <c r="AA213" s="11">
        <v>10</v>
      </c>
      <c r="AB213" s="11" t="s">
        <v>13</v>
      </c>
      <c r="AC213" s="11" t="s">
        <v>13</v>
      </c>
      <c r="AD213" s="11">
        <v>18</v>
      </c>
      <c r="AE213" s="11">
        <v>0</v>
      </c>
      <c r="AF213" s="11">
        <v>0</v>
      </c>
      <c r="AG213" s="11">
        <v>0</v>
      </c>
      <c r="AH213" s="11" t="s">
        <v>13</v>
      </c>
      <c r="AI213" s="11">
        <v>0</v>
      </c>
      <c r="AJ213" s="11" t="s">
        <v>13</v>
      </c>
      <c r="AL213" s="35"/>
      <c r="AN213" s="36"/>
    </row>
    <row r="214" spans="1:40" ht="44.25" customHeight="1" x14ac:dyDescent="0.25">
      <c r="A214" s="4">
        <v>152</v>
      </c>
      <c r="B214" s="5" t="s">
        <v>219</v>
      </c>
      <c r="C214" s="11">
        <v>0</v>
      </c>
      <c r="D214" s="11" t="s">
        <v>13</v>
      </c>
      <c r="E214" s="11">
        <v>0</v>
      </c>
      <c r="F214" s="11" t="s">
        <v>13</v>
      </c>
      <c r="G214" s="11" t="s">
        <v>13</v>
      </c>
      <c r="H214" s="11" t="s">
        <v>13</v>
      </c>
      <c r="I214" s="11">
        <v>0</v>
      </c>
      <c r="J214" s="11">
        <v>0</v>
      </c>
      <c r="K214" s="11">
        <v>0</v>
      </c>
      <c r="L214" s="11">
        <v>0</v>
      </c>
      <c r="M214" s="11">
        <v>0</v>
      </c>
      <c r="N214" s="11">
        <v>0</v>
      </c>
      <c r="O214" s="11">
        <v>0</v>
      </c>
      <c r="P214" s="11" t="s">
        <v>13</v>
      </c>
      <c r="Q214" s="11" t="s">
        <v>13</v>
      </c>
      <c r="R214" s="11" t="s">
        <v>13</v>
      </c>
      <c r="S214" s="11" t="s">
        <v>13</v>
      </c>
      <c r="T214" s="11" t="s">
        <v>13</v>
      </c>
      <c r="U214" s="11" t="s">
        <v>13</v>
      </c>
      <c r="V214" s="11" t="s">
        <v>13</v>
      </c>
      <c r="W214" s="11" t="s">
        <v>13</v>
      </c>
      <c r="X214" s="11" t="s">
        <v>13</v>
      </c>
      <c r="Y214" s="11" t="s">
        <v>13</v>
      </c>
      <c r="Z214" s="11" t="s">
        <v>13</v>
      </c>
      <c r="AA214" s="11" t="s">
        <v>13</v>
      </c>
      <c r="AB214" s="11" t="s">
        <v>13</v>
      </c>
      <c r="AC214" s="11" t="s">
        <v>13</v>
      </c>
      <c r="AD214" s="11">
        <v>0</v>
      </c>
      <c r="AE214" s="11" t="s">
        <v>13</v>
      </c>
      <c r="AF214" s="11">
        <v>0</v>
      </c>
      <c r="AG214" s="11" t="s">
        <v>13</v>
      </c>
      <c r="AH214" s="11" t="s">
        <v>13</v>
      </c>
      <c r="AI214" s="11" t="s">
        <v>13</v>
      </c>
      <c r="AJ214" s="11" t="s">
        <v>13</v>
      </c>
      <c r="AL214" s="35"/>
      <c r="AN214" s="36"/>
    </row>
    <row r="215" spans="1:40" ht="32.25" customHeight="1" x14ac:dyDescent="0.25">
      <c r="A215" s="4">
        <v>153</v>
      </c>
      <c r="B215" s="5" t="s">
        <v>220</v>
      </c>
      <c r="C215" s="11">
        <v>27</v>
      </c>
      <c r="D215" s="11">
        <v>0</v>
      </c>
      <c r="E215" s="11">
        <v>0</v>
      </c>
      <c r="F215" s="11">
        <v>0</v>
      </c>
      <c r="G215" s="11">
        <v>1</v>
      </c>
      <c r="H215" s="11">
        <v>0</v>
      </c>
      <c r="I215" s="11">
        <v>0</v>
      </c>
      <c r="J215" s="11">
        <v>0</v>
      </c>
      <c r="K215" s="11">
        <v>0</v>
      </c>
      <c r="L215" s="11">
        <v>0</v>
      </c>
      <c r="M215" s="11">
        <v>0</v>
      </c>
      <c r="N215" s="11">
        <v>0</v>
      </c>
      <c r="O215" s="11">
        <v>0</v>
      </c>
      <c r="P215" s="11" t="s">
        <v>13</v>
      </c>
      <c r="Q215" s="11" t="s">
        <v>13</v>
      </c>
      <c r="R215" s="11" t="s">
        <v>13</v>
      </c>
      <c r="S215" s="11">
        <v>0</v>
      </c>
      <c r="T215" s="11" t="s">
        <v>13</v>
      </c>
      <c r="U215" s="11">
        <v>0</v>
      </c>
      <c r="V215" s="11" t="s">
        <v>13</v>
      </c>
      <c r="W215" s="11" t="s">
        <v>13</v>
      </c>
      <c r="X215" s="11" t="s">
        <v>13</v>
      </c>
      <c r="Y215" s="11" t="s">
        <v>13</v>
      </c>
      <c r="Z215" s="11" t="s">
        <v>13</v>
      </c>
      <c r="AA215" s="11" t="s">
        <v>13</v>
      </c>
      <c r="AB215" s="11" t="s">
        <v>13</v>
      </c>
      <c r="AC215" s="11" t="s">
        <v>13</v>
      </c>
      <c r="AD215" s="11">
        <v>26</v>
      </c>
      <c r="AE215" s="11" t="s">
        <v>13</v>
      </c>
      <c r="AF215" s="11">
        <v>0</v>
      </c>
      <c r="AG215" s="11" t="s">
        <v>13</v>
      </c>
      <c r="AH215" s="11" t="s">
        <v>13</v>
      </c>
      <c r="AI215" s="11" t="s">
        <v>13</v>
      </c>
      <c r="AJ215" s="11" t="s">
        <v>13</v>
      </c>
      <c r="AL215" s="35"/>
      <c r="AN215" s="36"/>
    </row>
    <row r="216" spans="1:40" ht="33.75" customHeight="1" x14ac:dyDescent="0.25">
      <c r="A216" s="4">
        <v>154</v>
      </c>
      <c r="B216" s="5" t="s">
        <v>221</v>
      </c>
      <c r="C216" s="11">
        <v>18</v>
      </c>
      <c r="D216" s="11" t="s">
        <v>13</v>
      </c>
      <c r="E216" s="11">
        <v>0</v>
      </c>
      <c r="F216" s="11">
        <v>3</v>
      </c>
      <c r="G216" s="11">
        <v>4</v>
      </c>
      <c r="H216" s="11">
        <v>0</v>
      </c>
      <c r="I216" s="11" t="s">
        <v>13</v>
      </c>
      <c r="J216" s="11">
        <v>1</v>
      </c>
      <c r="K216" s="11">
        <v>0</v>
      </c>
      <c r="L216" s="11">
        <v>3</v>
      </c>
      <c r="M216" s="11">
        <v>0</v>
      </c>
      <c r="N216" s="11">
        <v>0</v>
      </c>
      <c r="O216" s="11">
        <v>0</v>
      </c>
      <c r="P216" s="11" t="s">
        <v>13</v>
      </c>
      <c r="Q216" s="11" t="s">
        <v>13</v>
      </c>
      <c r="R216" s="11" t="s">
        <v>13</v>
      </c>
      <c r="S216" s="11">
        <v>0</v>
      </c>
      <c r="T216" s="11" t="s">
        <v>13</v>
      </c>
      <c r="U216" s="11">
        <v>0</v>
      </c>
      <c r="V216" s="11" t="s">
        <v>13</v>
      </c>
      <c r="W216" s="11" t="s">
        <v>13</v>
      </c>
      <c r="X216" s="11" t="s">
        <v>13</v>
      </c>
      <c r="Y216" s="11" t="s">
        <v>13</v>
      </c>
      <c r="Z216" s="11" t="s">
        <v>13</v>
      </c>
      <c r="AA216" s="11" t="s">
        <v>13</v>
      </c>
      <c r="AB216" s="11" t="s">
        <v>13</v>
      </c>
      <c r="AC216" s="11" t="s">
        <v>13</v>
      </c>
      <c r="AD216" s="11">
        <v>7</v>
      </c>
      <c r="AE216" s="11" t="s">
        <v>13</v>
      </c>
      <c r="AF216" s="11">
        <v>0</v>
      </c>
      <c r="AG216" s="11" t="s">
        <v>13</v>
      </c>
      <c r="AH216" s="11" t="s">
        <v>13</v>
      </c>
      <c r="AI216" s="11" t="s">
        <v>13</v>
      </c>
      <c r="AJ216" s="11" t="s">
        <v>13</v>
      </c>
      <c r="AL216" s="35"/>
      <c r="AN216" s="36"/>
    </row>
    <row r="217" spans="1:40" ht="48" customHeight="1" x14ac:dyDescent="0.25">
      <c r="A217" s="4">
        <v>155</v>
      </c>
      <c r="B217" s="5" t="s">
        <v>222</v>
      </c>
      <c r="C217" s="11">
        <v>4</v>
      </c>
      <c r="D217" s="11">
        <v>0</v>
      </c>
      <c r="E217" s="11">
        <v>0</v>
      </c>
      <c r="F217" s="11">
        <v>0</v>
      </c>
      <c r="G217" s="11">
        <v>0</v>
      </c>
      <c r="H217" s="11">
        <v>0</v>
      </c>
      <c r="I217" s="11">
        <v>1</v>
      </c>
      <c r="J217" s="11">
        <v>3</v>
      </c>
      <c r="K217" s="11">
        <v>0</v>
      </c>
      <c r="L217" s="11">
        <v>0</v>
      </c>
      <c r="M217" s="11">
        <v>0</v>
      </c>
      <c r="N217" s="11">
        <v>0</v>
      </c>
      <c r="O217" s="11">
        <v>0</v>
      </c>
      <c r="P217" s="11" t="s">
        <v>13</v>
      </c>
      <c r="Q217" s="11" t="s">
        <v>13</v>
      </c>
      <c r="R217" s="11" t="s">
        <v>13</v>
      </c>
      <c r="S217" s="11">
        <v>0</v>
      </c>
      <c r="T217" s="11">
        <v>0</v>
      </c>
      <c r="U217" s="11">
        <v>0</v>
      </c>
      <c r="V217" s="11" t="s">
        <v>13</v>
      </c>
      <c r="W217" s="11" t="s">
        <v>13</v>
      </c>
      <c r="X217" s="11" t="s">
        <v>13</v>
      </c>
      <c r="Y217" s="11" t="s">
        <v>13</v>
      </c>
      <c r="Z217" s="11" t="s">
        <v>13</v>
      </c>
      <c r="AA217" s="11" t="s">
        <v>13</v>
      </c>
      <c r="AB217" s="11" t="s">
        <v>13</v>
      </c>
      <c r="AC217" s="11" t="s">
        <v>13</v>
      </c>
      <c r="AD217" s="11">
        <v>0</v>
      </c>
      <c r="AE217" s="11" t="s">
        <v>13</v>
      </c>
      <c r="AF217" s="11">
        <v>0</v>
      </c>
      <c r="AG217" s="11" t="s">
        <v>13</v>
      </c>
      <c r="AH217" s="11" t="s">
        <v>13</v>
      </c>
      <c r="AI217" s="11" t="s">
        <v>13</v>
      </c>
      <c r="AJ217" s="11" t="s">
        <v>13</v>
      </c>
      <c r="AL217" s="35"/>
      <c r="AN217" s="36"/>
    </row>
    <row r="218" spans="1:40" ht="48.75" customHeight="1" x14ac:dyDescent="0.25">
      <c r="A218" s="4">
        <v>156</v>
      </c>
      <c r="B218" s="5" t="s">
        <v>198</v>
      </c>
      <c r="C218" s="11">
        <v>2</v>
      </c>
      <c r="D218" s="11">
        <v>2</v>
      </c>
      <c r="E218" s="11">
        <v>0</v>
      </c>
      <c r="F218" s="11" t="s">
        <v>13</v>
      </c>
      <c r="G218" s="11" t="s">
        <v>13</v>
      </c>
      <c r="H218" s="11" t="s">
        <v>13</v>
      </c>
      <c r="I218" s="27" t="s">
        <v>13</v>
      </c>
      <c r="J218" s="11">
        <v>0</v>
      </c>
      <c r="K218" s="11">
        <v>0</v>
      </c>
      <c r="L218" s="11">
        <v>0</v>
      </c>
      <c r="M218" s="11">
        <v>0</v>
      </c>
      <c r="N218" s="11">
        <v>0</v>
      </c>
      <c r="O218" s="11">
        <v>0</v>
      </c>
      <c r="P218" s="11" t="s">
        <v>13</v>
      </c>
      <c r="Q218" s="11" t="s">
        <v>13</v>
      </c>
      <c r="R218" s="11" t="s">
        <v>13</v>
      </c>
      <c r="S218" s="11" t="s">
        <v>13</v>
      </c>
      <c r="T218" s="11" t="s">
        <v>13</v>
      </c>
      <c r="U218" s="11" t="s">
        <v>13</v>
      </c>
      <c r="V218" s="11" t="s">
        <v>13</v>
      </c>
      <c r="W218" s="11" t="s">
        <v>13</v>
      </c>
      <c r="X218" s="11" t="s">
        <v>13</v>
      </c>
      <c r="Y218" s="11" t="s">
        <v>13</v>
      </c>
      <c r="Z218" s="11" t="s">
        <v>13</v>
      </c>
      <c r="AA218" s="11" t="s">
        <v>13</v>
      </c>
      <c r="AB218" s="11" t="s">
        <v>13</v>
      </c>
      <c r="AC218" s="11" t="s">
        <v>13</v>
      </c>
      <c r="AD218" s="11">
        <v>0</v>
      </c>
      <c r="AE218" s="11" t="s">
        <v>13</v>
      </c>
      <c r="AF218" s="11">
        <v>0</v>
      </c>
      <c r="AG218" s="11" t="s">
        <v>13</v>
      </c>
      <c r="AH218" s="11" t="s">
        <v>13</v>
      </c>
      <c r="AI218" s="11" t="s">
        <v>13</v>
      </c>
      <c r="AJ218" s="11" t="s">
        <v>13</v>
      </c>
      <c r="AL218" s="35"/>
      <c r="AN218" s="36"/>
    </row>
    <row r="219" spans="1:40" ht="33" customHeight="1" x14ac:dyDescent="0.25">
      <c r="A219" s="4">
        <v>157</v>
      </c>
      <c r="B219" s="5" t="s">
        <v>223</v>
      </c>
      <c r="C219" s="11">
        <v>0</v>
      </c>
      <c r="D219" s="11" t="s">
        <v>13</v>
      </c>
      <c r="E219" s="11">
        <v>0</v>
      </c>
      <c r="F219" s="11" t="s">
        <v>13</v>
      </c>
      <c r="G219" s="11" t="s">
        <v>13</v>
      </c>
      <c r="H219" s="11" t="s">
        <v>13</v>
      </c>
      <c r="I219" s="11">
        <v>0</v>
      </c>
      <c r="J219" s="11">
        <v>0</v>
      </c>
      <c r="K219" s="11">
        <v>0</v>
      </c>
      <c r="L219" s="11">
        <v>0</v>
      </c>
      <c r="M219" s="11">
        <v>0</v>
      </c>
      <c r="N219" s="11">
        <v>0</v>
      </c>
      <c r="O219" s="11">
        <v>0</v>
      </c>
      <c r="P219" s="11" t="s">
        <v>13</v>
      </c>
      <c r="Q219" s="11" t="s">
        <v>13</v>
      </c>
      <c r="R219" s="11" t="s">
        <v>13</v>
      </c>
      <c r="S219" s="11" t="s">
        <v>13</v>
      </c>
      <c r="T219" s="11" t="s">
        <v>13</v>
      </c>
      <c r="U219" s="11" t="s">
        <v>13</v>
      </c>
      <c r="V219" s="11" t="s">
        <v>13</v>
      </c>
      <c r="W219" s="11" t="s">
        <v>13</v>
      </c>
      <c r="X219" s="11" t="s">
        <v>13</v>
      </c>
      <c r="Y219" s="11" t="s">
        <v>13</v>
      </c>
      <c r="Z219" s="11" t="s">
        <v>13</v>
      </c>
      <c r="AA219" s="11" t="s">
        <v>13</v>
      </c>
      <c r="AB219" s="11" t="s">
        <v>13</v>
      </c>
      <c r="AC219" s="11" t="s">
        <v>13</v>
      </c>
      <c r="AD219" s="11" t="s">
        <v>13</v>
      </c>
      <c r="AE219" s="11" t="s">
        <v>13</v>
      </c>
      <c r="AF219" s="11">
        <v>0</v>
      </c>
      <c r="AG219" s="11" t="s">
        <v>13</v>
      </c>
      <c r="AH219" s="11" t="s">
        <v>13</v>
      </c>
      <c r="AI219" s="11">
        <v>0</v>
      </c>
      <c r="AJ219" s="11" t="s">
        <v>13</v>
      </c>
      <c r="AL219" s="35"/>
      <c r="AN219" s="36"/>
    </row>
    <row r="220" spans="1:40" ht="33" customHeight="1" x14ac:dyDescent="0.25">
      <c r="A220" s="4">
        <v>158</v>
      </c>
      <c r="B220" s="5" t="s">
        <v>268</v>
      </c>
      <c r="C220" s="11">
        <v>0</v>
      </c>
      <c r="D220" s="11">
        <v>0</v>
      </c>
      <c r="E220" s="1" t="s">
        <v>13</v>
      </c>
      <c r="F220" s="11">
        <v>0</v>
      </c>
      <c r="G220" s="11">
        <v>0</v>
      </c>
      <c r="H220" s="11">
        <v>0</v>
      </c>
      <c r="I220" s="1" t="s">
        <v>13</v>
      </c>
      <c r="J220" s="1" t="s">
        <v>13</v>
      </c>
      <c r="K220" s="11">
        <v>0</v>
      </c>
      <c r="L220" s="11">
        <v>0</v>
      </c>
      <c r="M220" s="11">
        <v>0</v>
      </c>
      <c r="N220" s="11">
        <v>0</v>
      </c>
      <c r="O220" s="11">
        <v>0</v>
      </c>
      <c r="P220" s="1" t="s">
        <v>13</v>
      </c>
      <c r="Q220" s="1" t="s">
        <v>13</v>
      </c>
      <c r="R220" s="1" t="s">
        <v>13</v>
      </c>
      <c r="S220" s="11">
        <v>0</v>
      </c>
      <c r="T220" s="1" t="s">
        <v>13</v>
      </c>
      <c r="U220" s="11">
        <v>0</v>
      </c>
      <c r="V220" s="1" t="s">
        <v>13</v>
      </c>
      <c r="W220" s="1" t="s">
        <v>13</v>
      </c>
      <c r="X220" s="1" t="s">
        <v>13</v>
      </c>
      <c r="Y220" s="1" t="s">
        <v>13</v>
      </c>
      <c r="Z220" s="1" t="s">
        <v>13</v>
      </c>
      <c r="AA220" s="1" t="s">
        <v>13</v>
      </c>
      <c r="AB220" s="1" t="s">
        <v>13</v>
      </c>
      <c r="AC220" s="1" t="s">
        <v>13</v>
      </c>
      <c r="AD220" s="1" t="s">
        <v>13</v>
      </c>
      <c r="AE220" s="1" t="s">
        <v>13</v>
      </c>
      <c r="AF220" s="1" t="s">
        <v>13</v>
      </c>
      <c r="AG220" s="1" t="s">
        <v>13</v>
      </c>
      <c r="AH220" s="1" t="s">
        <v>13</v>
      </c>
      <c r="AI220" s="1" t="s">
        <v>13</v>
      </c>
      <c r="AJ220" s="1" t="s">
        <v>13</v>
      </c>
      <c r="AL220" s="35"/>
      <c r="AN220" s="36"/>
    </row>
    <row r="221" spans="1:40" ht="20.25" customHeight="1" x14ac:dyDescent="0.25">
      <c r="A221" s="4">
        <v>159</v>
      </c>
      <c r="B221" s="5" t="s">
        <v>271</v>
      </c>
      <c r="C221" s="11">
        <v>3</v>
      </c>
      <c r="D221" s="1" t="s">
        <v>13</v>
      </c>
      <c r="E221" s="1" t="s">
        <v>13</v>
      </c>
      <c r="F221" s="11">
        <v>0</v>
      </c>
      <c r="G221" s="11">
        <v>0</v>
      </c>
      <c r="H221" s="11">
        <v>0</v>
      </c>
      <c r="I221" s="1" t="s">
        <v>13</v>
      </c>
      <c r="J221" s="11">
        <v>0</v>
      </c>
      <c r="K221" s="11">
        <v>0</v>
      </c>
      <c r="L221" s="11">
        <v>3</v>
      </c>
      <c r="M221" s="11">
        <v>0</v>
      </c>
      <c r="N221" s="11">
        <v>0</v>
      </c>
      <c r="O221" s="11">
        <v>0</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customHeight="1" x14ac:dyDescent="0.25">
      <c r="A222" s="4">
        <v>160</v>
      </c>
      <c r="B222" s="5" t="s">
        <v>272</v>
      </c>
      <c r="C222" s="11">
        <v>0</v>
      </c>
      <c r="D222" s="1" t="s">
        <v>13</v>
      </c>
      <c r="E222" s="1" t="s">
        <v>13</v>
      </c>
      <c r="F222" s="11">
        <v>0</v>
      </c>
      <c r="G222" s="11">
        <v>0</v>
      </c>
      <c r="H222" s="11">
        <v>0</v>
      </c>
      <c r="I222" s="1" t="s">
        <v>13</v>
      </c>
      <c r="J222" s="1" t="s">
        <v>13</v>
      </c>
      <c r="K222" s="11">
        <v>0</v>
      </c>
      <c r="L222" s="11">
        <v>0</v>
      </c>
      <c r="M222" s="11">
        <v>0</v>
      </c>
      <c r="N222" s="11">
        <v>0</v>
      </c>
      <c r="O222" s="11">
        <v>0</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50.25" customHeight="1" x14ac:dyDescent="0.25">
      <c r="A223" s="4">
        <v>161</v>
      </c>
      <c r="B223" s="5" t="s">
        <v>280</v>
      </c>
      <c r="C223" s="11">
        <v>0</v>
      </c>
      <c r="D223" s="11">
        <v>0</v>
      </c>
      <c r="E223" s="1" t="s">
        <v>13</v>
      </c>
      <c r="F223" s="11" t="s">
        <v>13</v>
      </c>
      <c r="G223" s="11" t="s">
        <v>13</v>
      </c>
      <c r="H223" s="11" t="s">
        <v>13</v>
      </c>
      <c r="I223" s="1" t="s">
        <v>13</v>
      </c>
      <c r="J223" s="1" t="s">
        <v>13</v>
      </c>
      <c r="K223" s="11">
        <v>0</v>
      </c>
      <c r="L223" s="11">
        <v>0</v>
      </c>
      <c r="M223" s="11">
        <v>0</v>
      </c>
      <c r="N223" s="11">
        <v>0</v>
      </c>
      <c r="O223" s="11">
        <v>0</v>
      </c>
      <c r="P223" s="11">
        <v>0</v>
      </c>
      <c r="Q223" s="11">
        <v>0</v>
      </c>
      <c r="R223" s="11">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46.5" customHeight="1" x14ac:dyDescent="0.25">
      <c r="A224" s="4">
        <v>162</v>
      </c>
      <c r="B224" s="5" t="s">
        <v>281</v>
      </c>
      <c r="C224" s="11">
        <v>4</v>
      </c>
      <c r="D224" s="11">
        <v>4</v>
      </c>
      <c r="E224" s="1" t="s">
        <v>13</v>
      </c>
      <c r="F224" s="11" t="s">
        <v>13</v>
      </c>
      <c r="G224" s="11" t="s">
        <v>13</v>
      </c>
      <c r="H224" s="11" t="s">
        <v>13</v>
      </c>
      <c r="I224" s="1" t="s">
        <v>13</v>
      </c>
      <c r="J224" s="1" t="s">
        <v>13</v>
      </c>
      <c r="K224" s="11">
        <v>0</v>
      </c>
      <c r="L224" s="11">
        <v>0</v>
      </c>
      <c r="M224" s="11">
        <v>0</v>
      </c>
      <c r="N224" s="11">
        <v>0</v>
      </c>
      <c r="O224" s="11">
        <v>0</v>
      </c>
      <c r="P224" s="11">
        <v>0</v>
      </c>
      <c r="Q224" s="11">
        <v>0</v>
      </c>
      <c r="R224" s="11">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163</v>
      </c>
      <c r="B225" s="26" t="s">
        <v>90</v>
      </c>
      <c r="C225" s="11">
        <v>212</v>
      </c>
      <c r="D225" s="11">
        <v>33</v>
      </c>
      <c r="E225" s="11">
        <v>7</v>
      </c>
      <c r="F225" s="11">
        <v>38</v>
      </c>
      <c r="G225" s="11">
        <v>20</v>
      </c>
      <c r="H225" s="11">
        <v>0</v>
      </c>
      <c r="I225" s="11">
        <v>18</v>
      </c>
      <c r="J225" s="11">
        <v>14</v>
      </c>
      <c r="K225" s="11">
        <v>24</v>
      </c>
      <c r="L225" s="11">
        <v>14</v>
      </c>
      <c r="M225" s="11">
        <v>0</v>
      </c>
      <c r="N225" s="11">
        <v>0</v>
      </c>
      <c r="O225" s="11">
        <v>0</v>
      </c>
      <c r="P225" s="11">
        <v>0</v>
      </c>
      <c r="Q225" s="11">
        <v>0</v>
      </c>
      <c r="R225" s="11">
        <v>0</v>
      </c>
      <c r="S225" s="11">
        <v>2</v>
      </c>
      <c r="T225" s="11">
        <v>0</v>
      </c>
      <c r="U225" s="11">
        <v>0</v>
      </c>
      <c r="V225" s="11">
        <v>7</v>
      </c>
      <c r="W225" s="11">
        <v>0</v>
      </c>
      <c r="X225" s="11">
        <v>0</v>
      </c>
      <c r="Y225" s="11">
        <v>0</v>
      </c>
      <c r="Z225" s="11">
        <v>0</v>
      </c>
      <c r="AA225" s="11">
        <v>2</v>
      </c>
      <c r="AB225" s="11">
        <v>0</v>
      </c>
      <c r="AC225" s="11">
        <v>0</v>
      </c>
      <c r="AD225" s="11">
        <v>12</v>
      </c>
      <c r="AE225" s="11">
        <v>0</v>
      </c>
      <c r="AF225" s="11">
        <v>8</v>
      </c>
      <c r="AG225" s="11">
        <v>11</v>
      </c>
      <c r="AH225" s="11">
        <v>0</v>
      </c>
      <c r="AI225" s="11">
        <v>2</v>
      </c>
      <c r="AJ225" s="11">
        <v>0</v>
      </c>
      <c r="AK225" s="29"/>
      <c r="AL225" s="35"/>
      <c r="AN225" s="36"/>
    </row>
    <row r="226" spans="1:40" s="10" customFormat="1" ht="24.75" customHeight="1" x14ac:dyDescent="0.25">
      <c r="A226" s="4">
        <v>164</v>
      </c>
      <c r="B226" s="26" t="s">
        <v>91</v>
      </c>
      <c r="C226" s="11">
        <v>276</v>
      </c>
      <c r="D226" s="11">
        <v>23</v>
      </c>
      <c r="E226" s="11">
        <v>1</v>
      </c>
      <c r="F226" s="11">
        <v>92</v>
      </c>
      <c r="G226" s="11">
        <v>90</v>
      </c>
      <c r="H226" s="11">
        <v>0</v>
      </c>
      <c r="I226" s="11">
        <v>12</v>
      </c>
      <c r="J226" s="11">
        <v>2</v>
      </c>
      <c r="K226" s="11">
        <v>17</v>
      </c>
      <c r="L226" s="11">
        <v>3</v>
      </c>
      <c r="M226" s="11">
        <v>0</v>
      </c>
      <c r="N226" s="11">
        <v>0</v>
      </c>
      <c r="O226" s="11">
        <v>0</v>
      </c>
      <c r="P226" s="11">
        <v>0</v>
      </c>
      <c r="Q226" s="11">
        <v>0</v>
      </c>
      <c r="R226" s="11">
        <v>0</v>
      </c>
      <c r="S226" s="11">
        <v>0</v>
      </c>
      <c r="T226" s="11">
        <v>0</v>
      </c>
      <c r="U226" s="11">
        <v>0</v>
      </c>
      <c r="V226" s="11">
        <v>4</v>
      </c>
      <c r="W226" s="11">
        <v>0</v>
      </c>
      <c r="X226" s="11">
        <v>0</v>
      </c>
      <c r="Y226" s="11">
        <v>0</v>
      </c>
      <c r="Z226" s="11">
        <v>0</v>
      </c>
      <c r="AA226" s="11">
        <v>3</v>
      </c>
      <c r="AB226" s="11">
        <v>0</v>
      </c>
      <c r="AC226" s="11">
        <v>0</v>
      </c>
      <c r="AD226" s="11">
        <v>11</v>
      </c>
      <c r="AE226" s="11">
        <v>0</v>
      </c>
      <c r="AF226" s="11">
        <v>16</v>
      </c>
      <c r="AG226" s="11">
        <v>0</v>
      </c>
      <c r="AH226" s="11">
        <v>0</v>
      </c>
      <c r="AI226" s="11">
        <v>2</v>
      </c>
      <c r="AJ226" s="11">
        <v>0</v>
      </c>
      <c r="AK226" s="29"/>
      <c r="AL226" s="35"/>
      <c r="AN226" s="36"/>
    </row>
    <row r="227" spans="1:40" s="10" customFormat="1" ht="33" customHeight="1" x14ac:dyDescent="0.25">
      <c r="A227" s="4">
        <v>165</v>
      </c>
      <c r="B227" s="26" t="s">
        <v>92</v>
      </c>
      <c r="C227" s="11">
        <v>619</v>
      </c>
      <c r="D227" s="11">
        <v>45</v>
      </c>
      <c r="E227" s="11">
        <v>36</v>
      </c>
      <c r="F227" s="11">
        <v>158</v>
      </c>
      <c r="G227" s="11">
        <v>67</v>
      </c>
      <c r="H227" s="11">
        <v>2</v>
      </c>
      <c r="I227" s="11">
        <v>67</v>
      </c>
      <c r="J227" s="11">
        <v>17</v>
      </c>
      <c r="K227" s="11">
        <v>29</v>
      </c>
      <c r="L227" s="11">
        <v>34</v>
      </c>
      <c r="M227" s="11">
        <v>0</v>
      </c>
      <c r="N227" s="11">
        <v>0</v>
      </c>
      <c r="O227" s="11">
        <v>0</v>
      </c>
      <c r="P227" s="11">
        <v>0</v>
      </c>
      <c r="Q227" s="11">
        <v>0</v>
      </c>
      <c r="R227" s="11">
        <v>0</v>
      </c>
      <c r="S227" s="11">
        <v>17</v>
      </c>
      <c r="T227" s="11">
        <v>38</v>
      </c>
      <c r="U227" s="11">
        <v>0</v>
      </c>
      <c r="V227" s="11">
        <v>1</v>
      </c>
      <c r="W227" s="11">
        <v>0</v>
      </c>
      <c r="X227" s="11">
        <v>0</v>
      </c>
      <c r="Y227" s="11">
        <v>0</v>
      </c>
      <c r="Z227" s="11">
        <v>0</v>
      </c>
      <c r="AA227" s="11">
        <v>2</v>
      </c>
      <c r="AB227" s="11">
        <v>0</v>
      </c>
      <c r="AC227" s="11">
        <v>0</v>
      </c>
      <c r="AD227" s="11">
        <v>73</v>
      </c>
      <c r="AE227" s="11">
        <v>0</v>
      </c>
      <c r="AF227" s="11">
        <v>12</v>
      </c>
      <c r="AG227" s="11">
        <v>18</v>
      </c>
      <c r="AH227" s="11">
        <v>0</v>
      </c>
      <c r="AI227" s="11">
        <v>3</v>
      </c>
      <c r="AJ227" s="11">
        <v>0</v>
      </c>
      <c r="AK227" s="29"/>
      <c r="AL227" s="35"/>
      <c r="AN227" s="36"/>
    </row>
    <row r="228" spans="1:40" s="10" customFormat="1" ht="135" x14ac:dyDescent="0.25">
      <c r="A228" s="4">
        <v>166</v>
      </c>
      <c r="B228" s="26" t="s">
        <v>279</v>
      </c>
      <c r="C228" s="11">
        <v>7</v>
      </c>
      <c r="D228" s="11">
        <v>1</v>
      </c>
      <c r="E228" s="11">
        <v>0</v>
      </c>
      <c r="F228" s="11">
        <v>0</v>
      </c>
      <c r="G228" s="11">
        <v>0</v>
      </c>
      <c r="H228" s="11">
        <v>0</v>
      </c>
      <c r="I228" s="11">
        <v>4</v>
      </c>
      <c r="J228" s="11">
        <v>0</v>
      </c>
      <c r="K228" s="11">
        <v>0</v>
      </c>
      <c r="L228" s="11">
        <v>0</v>
      </c>
      <c r="M228" s="11">
        <v>0</v>
      </c>
      <c r="N228" s="11">
        <v>0</v>
      </c>
      <c r="O228" s="11">
        <v>0</v>
      </c>
      <c r="P228" s="11">
        <v>0</v>
      </c>
      <c r="Q228" s="11">
        <v>0</v>
      </c>
      <c r="R228" s="11">
        <v>0</v>
      </c>
      <c r="S228" s="11">
        <v>1</v>
      </c>
      <c r="T228" s="11">
        <v>1</v>
      </c>
      <c r="U228" s="11">
        <v>0</v>
      </c>
      <c r="V228" s="11">
        <v>0</v>
      </c>
      <c r="W228" s="11">
        <v>0</v>
      </c>
      <c r="X228" s="11">
        <v>0</v>
      </c>
      <c r="Y228" s="11">
        <v>0</v>
      </c>
      <c r="Z228" s="11">
        <v>0</v>
      </c>
      <c r="AA228" s="11">
        <v>0</v>
      </c>
      <c r="AB228" s="11">
        <v>0</v>
      </c>
      <c r="AC228" s="11">
        <v>0</v>
      </c>
      <c r="AD228" s="11">
        <v>0</v>
      </c>
      <c r="AE228" s="11">
        <v>0</v>
      </c>
      <c r="AF228" s="11">
        <v>0</v>
      </c>
      <c r="AG228" s="11">
        <v>0</v>
      </c>
      <c r="AH228" s="11">
        <v>0</v>
      </c>
      <c r="AI228" s="11">
        <v>0</v>
      </c>
      <c r="AJ228" s="11">
        <v>0</v>
      </c>
      <c r="AK228" s="29"/>
      <c r="AL228" s="35"/>
      <c r="AN228" s="36"/>
    </row>
    <row r="229" spans="1:40" s="10" customFormat="1" x14ac:dyDescent="0.25">
      <c r="A229" s="47">
        <v>18</v>
      </c>
      <c r="B229" s="6" t="s">
        <v>23</v>
      </c>
      <c r="C229" s="14">
        <v>1385</v>
      </c>
      <c r="D229" s="14">
        <v>109</v>
      </c>
      <c r="E229" s="14">
        <v>56</v>
      </c>
      <c r="F229" s="14">
        <v>294</v>
      </c>
      <c r="G229" s="14">
        <v>182</v>
      </c>
      <c r="H229" s="14">
        <v>3</v>
      </c>
      <c r="I229" s="14">
        <v>103</v>
      </c>
      <c r="J229" s="14">
        <v>162</v>
      </c>
      <c r="K229" s="14">
        <v>83</v>
      </c>
      <c r="L229" s="14">
        <v>82</v>
      </c>
      <c r="M229" s="14">
        <v>0</v>
      </c>
      <c r="N229" s="14">
        <v>0</v>
      </c>
      <c r="O229" s="14">
        <v>2</v>
      </c>
      <c r="P229" s="14">
        <v>0</v>
      </c>
      <c r="Q229" s="14">
        <v>0</v>
      </c>
      <c r="R229" s="14">
        <v>0</v>
      </c>
      <c r="S229" s="14">
        <v>20</v>
      </c>
      <c r="T229" s="14">
        <v>41</v>
      </c>
      <c r="U229" s="14">
        <v>0</v>
      </c>
      <c r="V229" s="14">
        <v>12</v>
      </c>
      <c r="W229" s="14">
        <v>0</v>
      </c>
      <c r="X229" s="14">
        <v>0</v>
      </c>
      <c r="Y229" s="14">
        <v>0</v>
      </c>
      <c r="Z229" s="14">
        <v>0</v>
      </c>
      <c r="AA229" s="14">
        <v>17</v>
      </c>
      <c r="AB229" s="14">
        <v>0</v>
      </c>
      <c r="AC229" s="14">
        <v>0</v>
      </c>
      <c r="AD229" s="14">
        <v>147</v>
      </c>
      <c r="AE229" s="14">
        <v>0</v>
      </c>
      <c r="AF229" s="14">
        <v>36</v>
      </c>
      <c r="AG229" s="14">
        <v>29</v>
      </c>
      <c r="AH229" s="14">
        <v>0</v>
      </c>
      <c r="AI229" s="14">
        <v>7</v>
      </c>
      <c r="AJ229" s="14">
        <v>0</v>
      </c>
      <c r="AK229" s="29"/>
      <c r="AL229" s="35"/>
      <c r="AN229" s="36"/>
    </row>
    <row r="230" spans="1:40" s="10" customFormat="1" x14ac:dyDescent="0.25">
      <c r="A230" s="47"/>
      <c r="B230" s="6" t="s">
        <v>24</v>
      </c>
      <c r="C230" s="19">
        <v>4937</v>
      </c>
      <c r="D230" s="19">
        <v>2879</v>
      </c>
      <c r="E230" s="19">
        <v>136</v>
      </c>
      <c r="F230" s="19">
        <v>441</v>
      </c>
      <c r="G230" s="19">
        <v>270</v>
      </c>
      <c r="H230" s="19">
        <v>6</v>
      </c>
      <c r="I230" s="19">
        <v>105</v>
      </c>
      <c r="J230" s="19">
        <v>365</v>
      </c>
      <c r="K230" s="19">
        <v>83</v>
      </c>
      <c r="L230" s="19">
        <v>200</v>
      </c>
      <c r="M230" s="19">
        <v>0</v>
      </c>
      <c r="N230" s="19">
        <v>0</v>
      </c>
      <c r="O230" s="19">
        <v>2</v>
      </c>
      <c r="P230" s="19">
        <v>0</v>
      </c>
      <c r="Q230" s="19">
        <v>0</v>
      </c>
      <c r="R230" s="19">
        <v>0</v>
      </c>
      <c r="S230" s="19">
        <v>27</v>
      </c>
      <c r="T230" s="19">
        <v>53</v>
      </c>
      <c r="U230" s="19">
        <v>0</v>
      </c>
      <c r="V230" s="19">
        <v>12</v>
      </c>
      <c r="W230" s="19">
        <v>0</v>
      </c>
      <c r="X230" s="19">
        <v>0</v>
      </c>
      <c r="Y230" s="19">
        <v>0</v>
      </c>
      <c r="Z230" s="19">
        <v>0</v>
      </c>
      <c r="AA230" s="19">
        <v>82</v>
      </c>
      <c r="AB230" s="19">
        <v>0</v>
      </c>
      <c r="AC230" s="19">
        <v>0</v>
      </c>
      <c r="AD230" s="19">
        <v>192</v>
      </c>
      <c r="AE230" s="19">
        <v>0</v>
      </c>
      <c r="AF230" s="19">
        <v>36</v>
      </c>
      <c r="AG230" s="19">
        <v>29</v>
      </c>
      <c r="AH230" s="19">
        <v>0</v>
      </c>
      <c r="AI230" s="19">
        <v>19</v>
      </c>
      <c r="AJ230" s="19">
        <v>0</v>
      </c>
      <c r="AK230" s="29"/>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29"/>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29"/>
      <c r="AL232" s="35"/>
      <c r="AN232" s="36"/>
    </row>
    <row r="233" spans="1:40" s="10" customFormat="1" ht="75" customHeight="1" x14ac:dyDescent="0.25">
      <c r="A233" s="4">
        <v>167</v>
      </c>
      <c r="B233" s="20" t="s">
        <v>160</v>
      </c>
      <c r="C233" s="11">
        <v>301</v>
      </c>
      <c r="D233" s="11">
        <v>44</v>
      </c>
      <c r="E233" s="11">
        <v>38</v>
      </c>
      <c r="F233" s="11">
        <v>40</v>
      </c>
      <c r="G233" s="11">
        <v>0</v>
      </c>
      <c r="H233" s="11" t="s">
        <v>13</v>
      </c>
      <c r="I233" s="11">
        <v>66</v>
      </c>
      <c r="J233" s="11">
        <v>18</v>
      </c>
      <c r="K233" s="11">
        <v>25</v>
      </c>
      <c r="L233" s="11">
        <v>27</v>
      </c>
      <c r="M233" s="11" t="s">
        <v>13</v>
      </c>
      <c r="N233" s="11" t="s">
        <v>13</v>
      </c>
      <c r="O233" s="11">
        <v>4</v>
      </c>
      <c r="P233" s="11">
        <v>0</v>
      </c>
      <c r="Q233" s="11" t="s">
        <v>13</v>
      </c>
      <c r="R233" s="11" t="s">
        <v>13</v>
      </c>
      <c r="S233" s="11">
        <v>4</v>
      </c>
      <c r="T233" s="11">
        <v>5</v>
      </c>
      <c r="U233" s="11" t="s">
        <v>13</v>
      </c>
      <c r="V233" s="11">
        <v>0</v>
      </c>
      <c r="W233" s="11" t="s">
        <v>13</v>
      </c>
      <c r="X233" s="11" t="s">
        <v>13</v>
      </c>
      <c r="Y233" s="11" t="s">
        <v>13</v>
      </c>
      <c r="Z233" s="11" t="s">
        <v>13</v>
      </c>
      <c r="AA233" s="11">
        <v>2</v>
      </c>
      <c r="AB233" s="11" t="s">
        <v>13</v>
      </c>
      <c r="AC233" s="11" t="s">
        <v>13</v>
      </c>
      <c r="AD233" s="11">
        <v>22</v>
      </c>
      <c r="AE233" s="11">
        <v>0</v>
      </c>
      <c r="AF233" s="11">
        <v>3</v>
      </c>
      <c r="AG233" s="11">
        <v>0</v>
      </c>
      <c r="AH233" s="11" t="s">
        <v>13</v>
      </c>
      <c r="AI233" s="11">
        <v>3</v>
      </c>
      <c r="AJ233" s="11" t="s">
        <v>13</v>
      </c>
      <c r="AK233" s="29"/>
      <c r="AL233" s="35"/>
      <c r="AN233" s="36"/>
    </row>
    <row r="234" spans="1:40" s="10" customFormat="1" ht="46.5" customHeight="1" x14ac:dyDescent="0.25">
      <c r="A234" s="4">
        <v>168</v>
      </c>
      <c r="B234" s="20" t="s">
        <v>115</v>
      </c>
      <c r="C234" s="11">
        <v>269</v>
      </c>
      <c r="D234" s="11">
        <v>13</v>
      </c>
      <c r="E234" s="11">
        <v>28</v>
      </c>
      <c r="F234" s="11">
        <v>40</v>
      </c>
      <c r="G234" s="11">
        <v>0</v>
      </c>
      <c r="H234" s="11" t="s">
        <v>13</v>
      </c>
      <c r="I234" s="11">
        <v>61</v>
      </c>
      <c r="J234" s="11">
        <v>19</v>
      </c>
      <c r="K234" s="11">
        <v>25</v>
      </c>
      <c r="L234" s="11">
        <v>27</v>
      </c>
      <c r="M234" s="11" t="s">
        <v>13</v>
      </c>
      <c r="N234" s="11" t="s">
        <v>13</v>
      </c>
      <c r="O234" s="11">
        <v>0</v>
      </c>
      <c r="P234" s="11">
        <v>0</v>
      </c>
      <c r="Q234" s="11" t="s">
        <v>13</v>
      </c>
      <c r="R234" s="11" t="s">
        <v>13</v>
      </c>
      <c r="S234" s="11">
        <v>4</v>
      </c>
      <c r="T234" s="11">
        <v>6</v>
      </c>
      <c r="U234" s="11" t="s">
        <v>13</v>
      </c>
      <c r="V234" s="11">
        <v>0</v>
      </c>
      <c r="W234" s="11" t="s">
        <v>13</v>
      </c>
      <c r="X234" s="11" t="s">
        <v>13</v>
      </c>
      <c r="Y234" s="11" t="s">
        <v>13</v>
      </c>
      <c r="Z234" s="11" t="s">
        <v>13</v>
      </c>
      <c r="AA234" s="11">
        <v>3</v>
      </c>
      <c r="AB234" s="11" t="s">
        <v>13</v>
      </c>
      <c r="AC234" s="11" t="s">
        <v>13</v>
      </c>
      <c r="AD234" s="11">
        <v>20</v>
      </c>
      <c r="AE234" s="11">
        <v>3</v>
      </c>
      <c r="AF234" s="11">
        <v>3</v>
      </c>
      <c r="AG234" s="11">
        <v>13</v>
      </c>
      <c r="AH234" s="11" t="s">
        <v>13</v>
      </c>
      <c r="AI234" s="11">
        <v>4</v>
      </c>
      <c r="AJ234" s="11" t="s">
        <v>13</v>
      </c>
      <c r="AK234" s="29"/>
      <c r="AL234" s="35"/>
      <c r="AN234" s="36"/>
    </row>
    <row r="235" spans="1:40" s="10" customFormat="1" ht="28.5" customHeight="1" x14ac:dyDescent="0.25">
      <c r="A235" s="4">
        <v>169</v>
      </c>
      <c r="B235" s="20" t="s">
        <v>111</v>
      </c>
      <c r="C235" s="11">
        <v>238</v>
      </c>
      <c r="D235" s="11">
        <v>0</v>
      </c>
      <c r="E235" s="11">
        <v>16</v>
      </c>
      <c r="F235" s="11">
        <v>39</v>
      </c>
      <c r="G235" s="11">
        <v>0</v>
      </c>
      <c r="H235" s="11" t="s">
        <v>13</v>
      </c>
      <c r="I235" s="11">
        <v>59</v>
      </c>
      <c r="J235" s="11">
        <v>17</v>
      </c>
      <c r="K235" s="11">
        <v>25</v>
      </c>
      <c r="L235" s="11">
        <v>27</v>
      </c>
      <c r="M235" s="11" t="s">
        <v>13</v>
      </c>
      <c r="N235" s="11" t="s">
        <v>13</v>
      </c>
      <c r="O235" s="11">
        <v>4</v>
      </c>
      <c r="P235" s="11">
        <v>0</v>
      </c>
      <c r="Q235" s="11" t="s">
        <v>13</v>
      </c>
      <c r="R235" s="11" t="s">
        <v>13</v>
      </c>
      <c r="S235" s="11">
        <v>0</v>
      </c>
      <c r="T235" s="11">
        <v>0</v>
      </c>
      <c r="U235" s="11" t="s">
        <v>13</v>
      </c>
      <c r="V235" s="11">
        <v>0</v>
      </c>
      <c r="W235" s="11" t="s">
        <v>13</v>
      </c>
      <c r="X235" s="11" t="s">
        <v>13</v>
      </c>
      <c r="Y235" s="11" t="s">
        <v>13</v>
      </c>
      <c r="Z235" s="11" t="s">
        <v>13</v>
      </c>
      <c r="AA235" s="11">
        <v>2</v>
      </c>
      <c r="AB235" s="11" t="s">
        <v>13</v>
      </c>
      <c r="AC235" s="11" t="s">
        <v>13</v>
      </c>
      <c r="AD235" s="11">
        <v>21</v>
      </c>
      <c r="AE235" s="11">
        <v>4</v>
      </c>
      <c r="AF235" s="11">
        <v>3</v>
      </c>
      <c r="AG235" s="11">
        <v>17</v>
      </c>
      <c r="AH235" s="11" t="s">
        <v>13</v>
      </c>
      <c r="AI235" s="11">
        <v>4</v>
      </c>
      <c r="AJ235" s="11" t="s">
        <v>13</v>
      </c>
      <c r="AK235" s="29"/>
      <c r="AL235" s="35"/>
      <c r="AN235" s="36"/>
    </row>
    <row r="236" spans="1:40" s="10" customFormat="1" ht="92.25" customHeight="1" x14ac:dyDescent="0.25">
      <c r="A236" s="4">
        <v>170</v>
      </c>
      <c r="B236" s="20" t="s">
        <v>112</v>
      </c>
      <c r="C236" s="11">
        <v>139</v>
      </c>
      <c r="D236" s="11">
        <v>14</v>
      </c>
      <c r="E236" s="11">
        <v>1</v>
      </c>
      <c r="F236" s="11">
        <v>41</v>
      </c>
      <c r="G236" s="11">
        <v>0</v>
      </c>
      <c r="H236" s="11" t="s">
        <v>13</v>
      </c>
      <c r="I236" s="11">
        <v>19</v>
      </c>
      <c r="J236" s="11">
        <v>12</v>
      </c>
      <c r="K236" s="11">
        <v>0</v>
      </c>
      <c r="L236" s="11">
        <v>26</v>
      </c>
      <c r="M236" s="11" t="s">
        <v>13</v>
      </c>
      <c r="N236" s="11" t="s">
        <v>13</v>
      </c>
      <c r="O236" s="11">
        <v>0</v>
      </c>
      <c r="P236" s="11">
        <v>0</v>
      </c>
      <c r="Q236" s="11" t="s">
        <v>13</v>
      </c>
      <c r="R236" s="11" t="s">
        <v>13</v>
      </c>
      <c r="S236" s="11">
        <v>2</v>
      </c>
      <c r="T236" s="11">
        <v>0</v>
      </c>
      <c r="U236" s="11" t="s">
        <v>13</v>
      </c>
      <c r="V236" s="11">
        <v>0</v>
      </c>
      <c r="W236" s="11" t="s">
        <v>13</v>
      </c>
      <c r="X236" s="11" t="s">
        <v>13</v>
      </c>
      <c r="Y236" s="11" t="s">
        <v>13</v>
      </c>
      <c r="Z236" s="11" t="s">
        <v>13</v>
      </c>
      <c r="AA236" s="11">
        <v>0</v>
      </c>
      <c r="AB236" s="11" t="s">
        <v>13</v>
      </c>
      <c r="AC236" s="11" t="s">
        <v>13</v>
      </c>
      <c r="AD236" s="11">
        <v>21</v>
      </c>
      <c r="AE236" s="11">
        <v>0</v>
      </c>
      <c r="AF236" s="11">
        <v>3</v>
      </c>
      <c r="AG236" s="11">
        <v>0</v>
      </c>
      <c r="AH236" s="11" t="s">
        <v>13</v>
      </c>
      <c r="AI236" s="11">
        <v>0</v>
      </c>
      <c r="AJ236" s="11" t="s">
        <v>13</v>
      </c>
      <c r="AK236" s="29"/>
      <c r="AL236" s="35"/>
      <c r="AN236" s="36"/>
    </row>
    <row r="237" spans="1:40" s="10" customFormat="1" ht="95.25" customHeight="1" x14ac:dyDescent="0.25">
      <c r="A237" s="4">
        <v>171</v>
      </c>
      <c r="B237" s="20" t="s">
        <v>113</v>
      </c>
      <c r="C237" s="11">
        <v>257</v>
      </c>
      <c r="D237" s="11">
        <v>21</v>
      </c>
      <c r="E237" s="11">
        <v>28</v>
      </c>
      <c r="F237" s="11">
        <v>40</v>
      </c>
      <c r="G237" s="11">
        <v>0</v>
      </c>
      <c r="H237" s="11" t="s">
        <v>13</v>
      </c>
      <c r="I237" s="11">
        <v>64</v>
      </c>
      <c r="J237" s="11">
        <v>17</v>
      </c>
      <c r="K237" s="11">
        <v>25</v>
      </c>
      <c r="L237" s="11">
        <v>27</v>
      </c>
      <c r="M237" s="11" t="s">
        <v>13</v>
      </c>
      <c r="N237" s="11" t="s">
        <v>13</v>
      </c>
      <c r="O237" s="11">
        <v>4</v>
      </c>
      <c r="P237" s="11">
        <v>0</v>
      </c>
      <c r="Q237" s="11" t="s">
        <v>13</v>
      </c>
      <c r="R237" s="11" t="s">
        <v>13</v>
      </c>
      <c r="S237" s="11">
        <v>3</v>
      </c>
      <c r="T237" s="11">
        <v>0</v>
      </c>
      <c r="U237" s="11" t="s">
        <v>13</v>
      </c>
      <c r="V237" s="11">
        <v>0</v>
      </c>
      <c r="W237" s="11" t="s">
        <v>13</v>
      </c>
      <c r="X237" s="11" t="s">
        <v>13</v>
      </c>
      <c r="Y237" s="11" t="s">
        <v>13</v>
      </c>
      <c r="Z237" s="11" t="s">
        <v>13</v>
      </c>
      <c r="AA237" s="11">
        <v>0</v>
      </c>
      <c r="AB237" s="11" t="s">
        <v>13</v>
      </c>
      <c r="AC237" s="11" t="s">
        <v>13</v>
      </c>
      <c r="AD237" s="11">
        <v>21</v>
      </c>
      <c r="AE237" s="11">
        <v>0</v>
      </c>
      <c r="AF237" s="11">
        <v>3</v>
      </c>
      <c r="AG237" s="11">
        <v>3</v>
      </c>
      <c r="AH237" s="11" t="s">
        <v>13</v>
      </c>
      <c r="AI237" s="11">
        <v>1</v>
      </c>
      <c r="AJ237" s="11" t="s">
        <v>13</v>
      </c>
      <c r="AK237" s="29"/>
      <c r="AL237" s="35"/>
      <c r="AN237" s="36"/>
    </row>
    <row r="238" spans="1:40" s="10" customFormat="1" x14ac:dyDescent="0.25">
      <c r="A238" s="4">
        <v>172</v>
      </c>
      <c r="B238" s="20" t="s">
        <v>114</v>
      </c>
      <c r="C238" s="11">
        <v>41</v>
      </c>
      <c r="D238" s="11">
        <v>7</v>
      </c>
      <c r="E238" s="11">
        <v>5</v>
      </c>
      <c r="F238" s="11">
        <v>0</v>
      </c>
      <c r="G238" s="11">
        <v>0</v>
      </c>
      <c r="H238" s="11" t="s">
        <v>13</v>
      </c>
      <c r="I238" s="11">
        <v>1</v>
      </c>
      <c r="J238" s="11">
        <v>0</v>
      </c>
      <c r="K238" s="11">
        <v>0</v>
      </c>
      <c r="L238" s="11">
        <v>2</v>
      </c>
      <c r="M238" s="11" t="s">
        <v>13</v>
      </c>
      <c r="N238" s="11" t="s">
        <v>13</v>
      </c>
      <c r="O238" s="11">
        <v>3</v>
      </c>
      <c r="P238" s="11">
        <v>0</v>
      </c>
      <c r="Q238" s="11" t="s">
        <v>13</v>
      </c>
      <c r="R238" s="11" t="s">
        <v>13</v>
      </c>
      <c r="S238" s="11">
        <v>2</v>
      </c>
      <c r="T238" s="11">
        <v>2</v>
      </c>
      <c r="U238" s="11" t="s">
        <v>13</v>
      </c>
      <c r="V238" s="11">
        <v>0</v>
      </c>
      <c r="W238" s="11" t="s">
        <v>13</v>
      </c>
      <c r="X238" s="11" t="s">
        <v>13</v>
      </c>
      <c r="Y238" s="11" t="s">
        <v>13</v>
      </c>
      <c r="Z238" s="11" t="s">
        <v>13</v>
      </c>
      <c r="AA238" s="11">
        <v>5</v>
      </c>
      <c r="AB238" s="11" t="s">
        <v>13</v>
      </c>
      <c r="AC238" s="11" t="s">
        <v>13</v>
      </c>
      <c r="AD238" s="11">
        <v>0</v>
      </c>
      <c r="AE238" s="11">
        <v>1</v>
      </c>
      <c r="AF238" s="11">
        <v>0</v>
      </c>
      <c r="AG238" s="11">
        <v>9</v>
      </c>
      <c r="AH238" s="11" t="s">
        <v>13</v>
      </c>
      <c r="AI238" s="11">
        <v>4</v>
      </c>
      <c r="AJ238" s="11" t="s">
        <v>13</v>
      </c>
      <c r="AK238" s="29"/>
      <c r="AL238" s="35"/>
      <c r="AN238" s="36"/>
    </row>
    <row r="239" spans="1:40" s="10" customFormat="1" x14ac:dyDescent="0.25">
      <c r="A239" s="47">
        <v>6</v>
      </c>
      <c r="B239" s="6" t="s">
        <v>23</v>
      </c>
      <c r="C239" s="14">
        <v>1245</v>
      </c>
      <c r="D239" s="14">
        <v>99</v>
      </c>
      <c r="E239" s="14">
        <v>116</v>
      </c>
      <c r="F239" s="14">
        <v>200</v>
      </c>
      <c r="G239" s="14">
        <v>0</v>
      </c>
      <c r="H239" s="14">
        <v>0</v>
      </c>
      <c r="I239" s="14">
        <v>270</v>
      </c>
      <c r="J239" s="14">
        <v>83</v>
      </c>
      <c r="K239" s="14">
        <v>100</v>
      </c>
      <c r="L239" s="14">
        <v>136</v>
      </c>
      <c r="M239" s="14">
        <v>0</v>
      </c>
      <c r="N239" s="14">
        <v>0</v>
      </c>
      <c r="O239" s="14">
        <v>15</v>
      </c>
      <c r="P239" s="14">
        <v>0</v>
      </c>
      <c r="Q239" s="14">
        <v>0</v>
      </c>
      <c r="R239" s="14">
        <v>0</v>
      </c>
      <c r="S239" s="14">
        <v>15</v>
      </c>
      <c r="T239" s="14">
        <v>13</v>
      </c>
      <c r="U239" s="14">
        <v>0</v>
      </c>
      <c r="V239" s="14">
        <v>0</v>
      </c>
      <c r="W239" s="14">
        <v>0</v>
      </c>
      <c r="X239" s="14">
        <v>0</v>
      </c>
      <c r="Y239" s="14">
        <v>0</v>
      </c>
      <c r="Z239" s="14">
        <v>0</v>
      </c>
      <c r="AA239" s="14">
        <v>12</v>
      </c>
      <c r="AB239" s="14">
        <v>0</v>
      </c>
      <c r="AC239" s="14">
        <v>0</v>
      </c>
      <c r="AD239" s="14">
        <v>105</v>
      </c>
      <c r="AE239" s="14">
        <v>8</v>
      </c>
      <c r="AF239" s="14">
        <v>15</v>
      </c>
      <c r="AG239" s="14">
        <v>42</v>
      </c>
      <c r="AH239" s="14">
        <v>0</v>
      </c>
      <c r="AI239" s="14">
        <v>16</v>
      </c>
      <c r="AJ239" s="14">
        <v>0</v>
      </c>
      <c r="AK239" s="29"/>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29"/>
      <c r="AL240" s="35"/>
      <c r="AN240" s="36"/>
    </row>
    <row r="241" spans="1:40" s="10" customFormat="1" ht="37.5" customHeight="1" x14ac:dyDescent="0.25">
      <c r="A241" s="4">
        <v>173</v>
      </c>
      <c r="B241" s="9" t="s">
        <v>109</v>
      </c>
      <c r="C241" s="11">
        <v>2</v>
      </c>
      <c r="D241" s="11">
        <v>0</v>
      </c>
      <c r="E241" s="1" t="s">
        <v>13</v>
      </c>
      <c r="F241" s="11">
        <v>0</v>
      </c>
      <c r="G241" s="1" t="s">
        <v>13</v>
      </c>
      <c r="H241" s="1" t="s">
        <v>13</v>
      </c>
      <c r="I241" s="11">
        <v>2</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29"/>
      <c r="AL241" s="35"/>
      <c r="AN241" s="36"/>
    </row>
    <row r="242" spans="1:40" s="10" customFormat="1" ht="55.5" customHeight="1" x14ac:dyDescent="0.25">
      <c r="A242" s="4">
        <v>174</v>
      </c>
      <c r="B242" s="9" t="s">
        <v>133</v>
      </c>
      <c r="C242" s="11">
        <v>0</v>
      </c>
      <c r="D242" s="11">
        <v>0</v>
      </c>
      <c r="E242" s="1" t="s">
        <v>13</v>
      </c>
      <c r="F242" s="11">
        <v>0</v>
      </c>
      <c r="G242" s="1" t="s">
        <v>13</v>
      </c>
      <c r="H242" s="1" t="s">
        <v>13</v>
      </c>
      <c r="I242" s="11">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29"/>
      <c r="AL242" s="35"/>
      <c r="AN242" s="36"/>
    </row>
    <row r="243" spans="1:40" s="10" customFormat="1" ht="51.75" customHeight="1" x14ac:dyDescent="0.25">
      <c r="A243" s="4">
        <v>175</v>
      </c>
      <c r="B243" s="9" t="s">
        <v>132</v>
      </c>
      <c r="C243" s="11">
        <v>0</v>
      </c>
      <c r="D243" s="11">
        <v>0</v>
      </c>
      <c r="E243" s="1" t="s">
        <v>13</v>
      </c>
      <c r="F243" s="11">
        <v>0</v>
      </c>
      <c r="G243" s="1" t="s">
        <v>13</v>
      </c>
      <c r="H243" s="1" t="s">
        <v>13</v>
      </c>
      <c r="I243" s="11">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29"/>
      <c r="AL243" s="35"/>
      <c r="AN243" s="36"/>
    </row>
    <row r="244" spans="1:40" s="10" customFormat="1" ht="38.25" customHeight="1" x14ac:dyDescent="0.25">
      <c r="A244" s="4">
        <v>176</v>
      </c>
      <c r="B244" s="9" t="s">
        <v>134</v>
      </c>
      <c r="C244" s="11">
        <v>4</v>
      </c>
      <c r="D244" s="11">
        <v>2</v>
      </c>
      <c r="E244" s="1" t="s">
        <v>13</v>
      </c>
      <c r="F244" s="11">
        <v>0</v>
      </c>
      <c r="G244" s="1" t="s">
        <v>13</v>
      </c>
      <c r="H244" s="1" t="s">
        <v>13</v>
      </c>
      <c r="I244" s="11">
        <v>2</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29"/>
      <c r="AL244" s="35"/>
      <c r="AN244" s="36"/>
    </row>
    <row r="245" spans="1:40" s="10" customFormat="1" x14ac:dyDescent="0.25">
      <c r="A245" s="47">
        <v>4</v>
      </c>
      <c r="B245" s="6" t="s">
        <v>23</v>
      </c>
      <c r="C245" s="14">
        <v>6</v>
      </c>
      <c r="D245" s="14">
        <v>2</v>
      </c>
      <c r="E245" s="14">
        <v>0</v>
      </c>
      <c r="F245" s="14">
        <v>0</v>
      </c>
      <c r="G245" s="14">
        <v>0</v>
      </c>
      <c r="H245" s="14">
        <v>0</v>
      </c>
      <c r="I245" s="14">
        <v>4</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29"/>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46.25" customHeight="1" x14ac:dyDescent="0.25">
      <c r="A247" s="4">
        <v>177</v>
      </c>
      <c r="B247" s="9" t="s">
        <v>57</v>
      </c>
      <c r="C247" s="11">
        <v>0</v>
      </c>
      <c r="D247" s="11">
        <v>0</v>
      </c>
      <c r="E247" s="11">
        <v>0</v>
      </c>
      <c r="F247" s="11">
        <v>0</v>
      </c>
      <c r="G247" s="11">
        <v>0</v>
      </c>
      <c r="H247" s="11" t="s">
        <v>13</v>
      </c>
      <c r="I247" s="11">
        <v>0</v>
      </c>
      <c r="J247" s="11">
        <v>0</v>
      </c>
      <c r="K247" s="11">
        <v>0</v>
      </c>
      <c r="L247" s="11">
        <v>0</v>
      </c>
      <c r="M247" s="11" t="s">
        <v>13</v>
      </c>
      <c r="N247" s="11" t="s">
        <v>13</v>
      </c>
      <c r="O247" s="11">
        <v>0</v>
      </c>
      <c r="P247" s="11">
        <v>0</v>
      </c>
      <c r="Q247" s="11" t="s">
        <v>13</v>
      </c>
      <c r="R247" s="11" t="s">
        <v>13</v>
      </c>
      <c r="S247" s="11">
        <v>0</v>
      </c>
      <c r="T247" s="11">
        <v>0</v>
      </c>
      <c r="U247" s="11" t="s">
        <v>13</v>
      </c>
      <c r="V247" s="11">
        <v>0</v>
      </c>
      <c r="W247" s="11" t="s">
        <v>13</v>
      </c>
      <c r="X247" s="11" t="s">
        <v>13</v>
      </c>
      <c r="Y247" s="11" t="s">
        <v>13</v>
      </c>
      <c r="Z247" s="11" t="s">
        <v>13</v>
      </c>
      <c r="AA247" s="11">
        <v>0</v>
      </c>
      <c r="AB247" s="11" t="s">
        <v>13</v>
      </c>
      <c r="AC247" s="11" t="s">
        <v>13</v>
      </c>
      <c r="AD247" s="11">
        <v>0</v>
      </c>
      <c r="AE247" s="11">
        <v>0</v>
      </c>
      <c r="AF247" s="11">
        <v>0</v>
      </c>
      <c r="AG247" s="11">
        <v>0</v>
      </c>
      <c r="AH247" s="11" t="s">
        <v>13</v>
      </c>
      <c r="AI247" s="11">
        <v>0</v>
      </c>
      <c r="AJ247" s="11" t="s">
        <v>13</v>
      </c>
      <c r="AL247" s="35"/>
      <c r="AN247" s="36"/>
    </row>
    <row r="248" spans="1:40" s="10" customFormat="1" ht="12"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29"/>
      <c r="AL248" s="35"/>
      <c r="AN248" s="36"/>
    </row>
    <row r="249" spans="1:40" s="10" customFormat="1" ht="27.75" hidden="1"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29"/>
      <c r="AL249" s="35"/>
      <c r="AN249" s="36"/>
    </row>
    <row r="250" spans="1:40" s="10" customFormat="1" ht="27.75" hidden="1" customHeight="1" x14ac:dyDescent="0.25">
      <c r="A250" s="4"/>
      <c r="B250" s="8" t="s">
        <v>236</v>
      </c>
      <c r="C250" s="42">
        <v>0</v>
      </c>
      <c r="D250" s="11">
        <v>0</v>
      </c>
      <c r="E250" s="11">
        <v>0</v>
      </c>
      <c r="F250" s="11">
        <v>0</v>
      </c>
      <c r="G250" s="11">
        <v>0</v>
      </c>
      <c r="H250" s="11" t="s">
        <v>13</v>
      </c>
      <c r="I250" s="11">
        <v>0</v>
      </c>
      <c r="J250" s="11">
        <v>0</v>
      </c>
      <c r="K250" s="11">
        <v>0</v>
      </c>
      <c r="L250" s="11">
        <v>0</v>
      </c>
      <c r="M250" s="11" t="s">
        <v>13</v>
      </c>
      <c r="N250" s="11" t="s">
        <v>13</v>
      </c>
      <c r="O250" s="11">
        <v>0</v>
      </c>
      <c r="P250" s="11">
        <v>0</v>
      </c>
      <c r="Q250" s="11" t="s">
        <v>13</v>
      </c>
      <c r="R250" s="11" t="s">
        <v>13</v>
      </c>
      <c r="S250" s="11">
        <v>0</v>
      </c>
      <c r="T250" s="11">
        <v>0</v>
      </c>
      <c r="U250" s="11" t="s">
        <v>13</v>
      </c>
      <c r="V250" s="11">
        <v>0</v>
      </c>
      <c r="W250" s="11" t="s">
        <v>13</v>
      </c>
      <c r="X250" s="11" t="s">
        <v>13</v>
      </c>
      <c r="Y250" s="11" t="s">
        <v>13</v>
      </c>
      <c r="Z250" s="11" t="s">
        <v>13</v>
      </c>
      <c r="AA250" s="11">
        <v>0</v>
      </c>
      <c r="AB250" s="11" t="s">
        <v>13</v>
      </c>
      <c r="AC250" s="11" t="s">
        <v>13</v>
      </c>
      <c r="AD250" s="11">
        <v>0</v>
      </c>
      <c r="AE250" s="11">
        <v>0</v>
      </c>
      <c r="AF250" s="11">
        <v>0</v>
      </c>
      <c r="AG250" s="11">
        <v>0</v>
      </c>
      <c r="AH250" s="11" t="s">
        <v>13</v>
      </c>
      <c r="AI250" s="11">
        <v>0</v>
      </c>
      <c r="AJ250" s="11" t="s">
        <v>13</v>
      </c>
      <c r="AK250" s="29"/>
      <c r="AL250" s="35"/>
      <c r="AN250" s="36"/>
    </row>
    <row r="251" spans="1:40" s="10" customFormat="1" ht="27.75" hidden="1" customHeight="1" x14ac:dyDescent="0.25">
      <c r="A251" s="47"/>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29"/>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29"/>
      <c r="AL252" s="35"/>
      <c r="AN252" s="36"/>
    </row>
    <row r="253" spans="1:40" s="10" customFormat="1" ht="30" x14ac:dyDescent="0.25">
      <c r="A253" s="4">
        <v>178</v>
      </c>
      <c r="B253" s="8" t="s">
        <v>162</v>
      </c>
      <c r="C253" s="42">
        <v>3</v>
      </c>
      <c r="D253" s="11">
        <v>0</v>
      </c>
      <c r="E253" s="11">
        <v>2</v>
      </c>
      <c r="F253" s="11">
        <v>0</v>
      </c>
      <c r="G253" s="11">
        <v>0</v>
      </c>
      <c r="H253" s="11" t="s">
        <v>13</v>
      </c>
      <c r="I253" s="11">
        <v>0</v>
      </c>
      <c r="J253" s="11">
        <v>0</v>
      </c>
      <c r="K253" s="11">
        <v>0</v>
      </c>
      <c r="L253" s="11">
        <v>1</v>
      </c>
      <c r="M253" s="11" t="s">
        <v>13</v>
      </c>
      <c r="N253" s="11" t="s">
        <v>13</v>
      </c>
      <c r="O253" s="11">
        <v>0</v>
      </c>
      <c r="P253" s="11">
        <v>0</v>
      </c>
      <c r="Q253" s="11" t="s">
        <v>13</v>
      </c>
      <c r="R253" s="11" t="s">
        <v>13</v>
      </c>
      <c r="S253" s="11">
        <v>0</v>
      </c>
      <c r="T253" s="11">
        <v>0</v>
      </c>
      <c r="U253" s="11" t="s">
        <v>13</v>
      </c>
      <c r="V253" s="11">
        <v>0</v>
      </c>
      <c r="W253" s="11" t="s">
        <v>13</v>
      </c>
      <c r="X253" s="11" t="s">
        <v>13</v>
      </c>
      <c r="Y253" s="11" t="s">
        <v>13</v>
      </c>
      <c r="Z253" s="11" t="s">
        <v>13</v>
      </c>
      <c r="AA253" s="11">
        <v>0</v>
      </c>
      <c r="AB253" s="11" t="s">
        <v>13</v>
      </c>
      <c r="AC253" s="11" t="s">
        <v>13</v>
      </c>
      <c r="AD253" s="11">
        <v>0</v>
      </c>
      <c r="AE253" s="11">
        <v>0</v>
      </c>
      <c r="AF253" s="11">
        <v>0</v>
      </c>
      <c r="AG253" s="11">
        <v>0</v>
      </c>
      <c r="AH253" s="11" t="s">
        <v>13</v>
      </c>
      <c r="AI253" s="11">
        <v>0</v>
      </c>
      <c r="AJ253" s="11" t="s">
        <v>13</v>
      </c>
      <c r="AK253" s="29"/>
      <c r="AL253" s="35"/>
      <c r="AN253" s="36"/>
    </row>
    <row r="254" spans="1:40" s="10" customFormat="1" x14ac:dyDescent="0.25">
      <c r="A254" s="4">
        <v>179</v>
      </c>
      <c r="B254" s="8" t="s">
        <v>269</v>
      </c>
      <c r="C254" s="42">
        <v>0</v>
      </c>
      <c r="D254" s="11">
        <v>0</v>
      </c>
      <c r="E254" s="11">
        <v>0</v>
      </c>
      <c r="F254" s="11">
        <v>0</v>
      </c>
      <c r="G254" s="11">
        <v>0</v>
      </c>
      <c r="H254" s="11" t="s">
        <v>13</v>
      </c>
      <c r="I254" s="11">
        <v>0</v>
      </c>
      <c r="J254" s="11">
        <v>0</v>
      </c>
      <c r="K254" s="11">
        <v>0</v>
      </c>
      <c r="L254" s="11">
        <v>0</v>
      </c>
      <c r="M254" s="11" t="s">
        <v>13</v>
      </c>
      <c r="N254" s="11" t="s">
        <v>13</v>
      </c>
      <c r="O254" s="11">
        <v>0</v>
      </c>
      <c r="P254" s="11">
        <v>0</v>
      </c>
      <c r="Q254" s="11" t="s">
        <v>13</v>
      </c>
      <c r="R254" s="11" t="s">
        <v>13</v>
      </c>
      <c r="S254" s="11">
        <v>0</v>
      </c>
      <c r="T254" s="11">
        <v>0</v>
      </c>
      <c r="U254" s="11" t="s">
        <v>13</v>
      </c>
      <c r="V254" s="11">
        <v>0</v>
      </c>
      <c r="W254" s="11" t="s">
        <v>13</v>
      </c>
      <c r="X254" s="11" t="s">
        <v>13</v>
      </c>
      <c r="Y254" s="11" t="s">
        <v>13</v>
      </c>
      <c r="Z254" s="11" t="s">
        <v>13</v>
      </c>
      <c r="AA254" s="11">
        <v>0</v>
      </c>
      <c r="AB254" s="11" t="s">
        <v>13</v>
      </c>
      <c r="AC254" s="11" t="s">
        <v>13</v>
      </c>
      <c r="AD254" s="11">
        <v>0</v>
      </c>
      <c r="AE254" s="11">
        <v>0</v>
      </c>
      <c r="AF254" s="11">
        <v>0</v>
      </c>
      <c r="AG254" s="11">
        <v>0</v>
      </c>
      <c r="AH254" s="11" t="s">
        <v>13</v>
      </c>
      <c r="AI254" s="11">
        <v>0</v>
      </c>
      <c r="AJ254" s="11" t="s">
        <v>13</v>
      </c>
      <c r="AK254" s="29"/>
      <c r="AL254" s="35"/>
      <c r="AN254" s="36"/>
    </row>
    <row r="255" spans="1:40" s="10" customFormat="1" ht="30" x14ac:dyDescent="0.25">
      <c r="A255" s="4">
        <v>180</v>
      </c>
      <c r="B255" s="8" t="s">
        <v>200</v>
      </c>
      <c r="C255" s="42">
        <v>7</v>
      </c>
      <c r="D255" s="11">
        <v>0</v>
      </c>
      <c r="E255" s="11">
        <v>0</v>
      </c>
      <c r="F255" s="11">
        <v>0</v>
      </c>
      <c r="G255" s="11">
        <v>0</v>
      </c>
      <c r="H255" s="11" t="s">
        <v>13</v>
      </c>
      <c r="I255" s="11">
        <v>5</v>
      </c>
      <c r="J255" s="11">
        <v>1</v>
      </c>
      <c r="K255" s="11">
        <v>0</v>
      </c>
      <c r="L255" s="11">
        <v>0</v>
      </c>
      <c r="M255" s="11" t="s">
        <v>13</v>
      </c>
      <c r="N255" s="11" t="s">
        <v>13</v>
      </c>
      <c r="O255" s="11">
        <v>0</v>
      </c>
      <c r="P255" s="11">
        <v>0</v>
      </c>
      <c r="Q255" s="11" t="s">
        <v>13</v>
      </c>
      <c r="R255" s="11" t="s">
        <v>13</v>
      </c>
      <c r="S255" s="11">
        <v>1</v>
      </c>
      <c r="T255" s="11">
        <v>0</v>
      </c>
      <c r="U255" s="11" t="s">
        <v>13</v>
      </c>
      <c r="V255" s="11">
        <v>0</v>
      </c>
      <c r="W255" s="11" t="s">
        <v>13</v>
      </c>
      <c r="X255" s="11" t="s">
        <v>13</v>
      </c>
      <c r="Y255" s="11" t="s">
        <v>13</v>
      </c>
      <c r="Z255" s="11" t="s">
        <v>13</v>
      </c>
      <c r="AA255" s="11">
        <v>0</v>
      </c>
      <c r="AB255" s="11" t="s">
        <v>13</v>
      </c>
      <c r="AC255" s="11" t="s">
        <v>13</v>
      </c>
      <c r="AD255" s="11">
        <v>0</v>
      </c>
      <c r="AE255" s="11">
        <v>0</v>
      </c>
      <c r="AF255" s="11">
        <v>0</v>
      </c>
      <c r="AG255" s="11">
        <v>0</v>
      </c>
      <c r="AH255" s="11" t="s">
        <v>13</v>
      </c>
      <c r="AI255" s="11">
        <v>0</v>
      </c>
      <c r="AJ255" s="11" t="s">
        <v>13</v>
      </c>
      <c r="AK255" s="29"/>
      <c r="AL255" s="35"/>
      <c r="AN255" s="36"/>
    </row>
    <row r="256" spans="1:40" s="10" customFormat="1" ht="30" x14ac:dyDescent="0.25">
      <c r="A256" s="4">
        <v>181</v>
      </c>
      <c r="B256" s="8" t="s">
        <v>248</v>
      </c>
      <c r="C256" s="42">
        <v>9</v>
      </c>
      <c r="D256" s="11">
        <v>0</v>
      </c>
      <c r="E256" s="11">
        <v>6</v>
      </c>
      <c r="F256" s="11">
        <v>0</v>
      </c>
      <c r="G256" s="11">
        <v>1</v>
      </c>
      <c r="H256" s="11" t="s">
        <v>13</v>
      </c>
      <c r="I256" s="11">
        <v>2</v>
      </c>
      <c r="J256" s="11">
        <v>0</v>
      </c>
      <c r="K256" s="11">
        <v>0</v>
      </c>
      <c r="L256" s="11">
        <v>0</v>
      </c>
      <c r="M256" s="11" t="s">
        <v>13</v>
      </c>
      <c r="N256" s="11" t="s">
        <v>13</v>
      </c>
      <c r="O256" s="11">
        <v>0</v>
      </c>
      <c r="P256" s="11">
        <v>0</v>
      </c>
      <c r="Q256" s="11" t="s">
        <v>13</v>
      </c>
      <c r="R256" s="11" t="s">
        <v>13</v>
      </c>
      <c r="S256" s="11">
        <v>0</v>
      </c>
      <c r="T256" s="11">
        <v>0</v>
      </c>
      <c r="U256" s="11" t="s">
        <v>13</v>
      </c>
      <c r="V256" s="11">
        <v>0</v>
      </c>
      <c r="W256" s="11" t="s">
        <v>13</v>
      </c>
      <c r="X256" s="11" t="s">
        <v>13</v>
      </c>
      <c r="Y256" s="11" t="s">
        <v>13</v>
      </c>
      <c r="Z256" s="11" t="s">
        <v>13</v>
      </c>
      <c r="AA256" s="11">
        <v>0</v>
      </c>
      <c r="AB256" s="11" t="s">
        <v>13</v>
      </c>
      <c r="AC256" s="11" t="s">
        <v>13</v>
      </c>
      <c r="AD256" s="11">
        <v>0</v>
      </c>
      <c r="AE256" s="11">
        <v>0</v>
      </c>
      <c r="AF256" s="11">
        <v>0</v>
      </c>
      <c r="AG256" s="11">
        <v>0</v>
      </c>
      <c r="AH256" s="11" t="s">
        <v>13</v>
      </c>
      <c r="AI256" s="11">
        <v>0</v>
      </c>
      <c r="AJ256" s="11" t="s">
        <v>13</v>
      </c>
      <c r="AK256" s="29"/>
      <c r="AL256" s="35"/>
      <c r="AN256" s="36"/>
    </row>
    <row r="257" spans="1:40" s="10" customFormat="1" x14ac:dyDescent="0.25">
      <c r="A257" s="47">
        <v>4</v>
      </c>
      <c r="B257" s="6" t="s">
        <v>23</v>
      </c>
      <c r="C257" s="60">
        <v>19</v>
      </c>
      <c r="D257" s="14">
        <v>0</v>
      </c>
      <c r="E257" s="14">
        <v>8</v>
      </c>
      <c r="F257" s="14">
        <v>0</v>
      </c>
      <c r="G257" s="14">
        <v>1</v>
      </c>
      <c r="H257" s="14">
        <v>0</v>
      </c>
      <c r="I257" s="14">
        <v>7</v>
      </c>
      <c r="J257" s="14">
        <v>1</v>
      </c>
      <c r="K257" s="14">
        <v>0</v>
      </c>
      <c r="L257" s="14">
        <v>1</v>
      </c>
      <c r="M257" s="14">
        <v>0</v>
      </c>
      <c r="N257" s="14">
        <v>0</v>
      </c>
      <c r="O257" s="14">
        <v>0</v>
      </c>
      <c r="P257" s="14">
        <v>0</v>
      </c>
      <c r="Q257" s="14">
        <v>0</v>
      </c>
      <c r="R257" s="14">
        <v>0</v>
      </c>
      <c r="S257" s="14">
        <v>1</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29"/>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29"/>
      <c r="AL258" s="35"/>
      <c r="AN258" s="36"/>
    </row>
    <row r="259" spans="1:40" s="10" customFormat="1" ht="135" x14ac:dyDescent="0.25">
      <c r="A259" s="4">
        <v>182</v>
      </c>
      <c r="B259" s="8" t="s">
        <v>185</v>
      </c>
      <c r="C259" s="27">
        <v>143</v>
      </c>
      <c r="D259" s="11">
        <v>86</v>
      </c>
      <c r="E259" s="11">
        <v>5</v>
      </c>
      <c r="F259" s="11">
        <v>14</v>
      </c>
      <c r="G259" s="11">
        <v>0</v>
      </c>
      <c r="H259" s="11" t="s">
        <v>13</v>
      </c>
      <c r="I259" s="11">
        <v>13</v>
      </c>
      <c r="J259" s="11">
        <v>1</v>
      </c>
      <c r="K259" s="11" t="s">
        <v>13</v>
      </c>
      <c r="L259" s="11">
        <v>3</v>
      </c>
      <c r="M259" s="11" t="s">
        <v>13</v>
      </c>
      <c r="N259" s="11" t="s">
        <v>13</v>
      </c>
      <c r="O259" s="11">
        <v>0</v>
      </c>
      <c r="P259" s="11">
        <v>2</v>
      </c>
      <c r="Q259" s="11" t="s">
        <v>13</v>
      </c>
      <c r="R259" s="11" t="s">
        <v>13</v>
      </c>
      <c r="S259" s="11">
        <v>2</v>
      </c>
      <c r="T259" s="11">
        <v>0</v>
      </c>
      <c r="U259" s="11" t="s">
        <v>13</v>
      </c>
      <c r="V259" s="11">
        <v>1</v>
      </c>
      <c r="W259" s="11" t="s">
        <v>13</v>
      </c>
      <c r="X259" s="11" t="s">
        <v>13</v>
      </c>
      <c r="Y259" s="11" t="s">
        <v>13</v>
      </c>
      <c r="Z259" s="11" t="s">
        <v>13</v>
      </c>
      <c r="AA259" s="11">
        <v>6</v>
      </c>
      <c r="AB259" s="11" t="s">
        <v>13</v>
      </c>
      <c r="AC259" s="11" t="s">
        <v>13</v>
      </c>
      <c r="AD259" s="11">
        <v>4</v>
      </c>
      <c r="AE259" s="11">
        <v>0</v>
      </c>
      <c r="AF259" s="11">
        <v>5</v>
      </c>
      <c r="AG259" s="11">
        <v>0</v>
      </c>
      <c r="AH259" s="11" t="s">
        <v>13</v>
      </c>
      <c r="AI259" s="11">
        <v>1</v>
      </c>
      <c r="AJ259" s="11" t="s">
        <v>13</v>
      </c>
      <c r="AK259" s="29"/>
      <c r="AL259" s="35"/>
      <c r="AN259" s="36"/>
    </row>
    <row r="260" spans="1:40" s="10" customFormat="1" ht="22.5" customHeight="1" x14ac:dyDescent="0.25">
      <c r="A260" s="47">
        <v>1</v>
      </c>
      <c r="B260" s="6" t="s">
        <v>23</v>
      </c>
      <c r="C260" s="16">
        <v>143</v>
      </c>
      <c r="D260" s="16">
        <v>86</v>
      </c>
      <c r="E260" s="14">
        <v>5</v>
      </c>
      <c r="F260" s="14">
        <v>14</v>
      </c>
      <c r="G260" s="14">
        <v>0</v>
      </c>
      <c r="H260" s="14">
        <v>0</v>
      </c>
      <c r="I260" s="14">
        <v>13</v>
      </c>
      <c r="J260" s="14">
        <v>1</v>
      </c>
      <c r="K260" s="14">
        <v>0</v>
      </c>
      <c r="L260" s="14">
        <v>3</v>
      </c>
      <c r="M260" s="14">
        <v>0</v>
      </c>
      <c r="N260" s="14">
        <v>0</v>
      </c>
      <c r="O260" s="14">
        <v>0</v>
      </c>
      <c r="P260" s="14">
        <v>2</v>
      </c>
      <c r="Q260" s="14">
        <v>0</v>
      </c>
      <c r="R260" s="14">
        <v>0</v>
      </c>
      <c r="S260" s="14">
        <v>2</v>
      </c>
      <c r="T260" s="14">
        <v>0</v>
      </c>
      <c r="U260" s="14">
        <v>0</v>
      </c>
      <c r="V260" s="14">
        <v>1</v>
      </c>
      <c r="W260" s="14">
        <v>0</v>
      </c>
      <c r="X260" s="14">
        <v>0</v>
      </c>
      <c r="Y260" s="14">
        <v>0</v>
      </c>
      <c r="Z260" s="14">
        <v>0</v>
      </c>
      <c r="AA260" s="14">
        <v>6</v>
      </c>
      <c r="AB260" s="14">
        <v>0</v>
      </c>
      <c r="AC260" s="14">
        <v>0</v>
      </c>
      <c r="AD260" s="14">
        <v>4</v>
      </c>
      <c r="AE260" s="14">
        <v>0</v>
      </c>
      <c r="AF260" s="14">
        <v>5</v>
      </c>
      <c r="AG260" s="14">
        <v>0</v>
      </c>
      <c r="AH260" s="14">
        <v>0</v>
      </c>
      <c r="AI260" s="14">
        <v>1</v>
      </c>
      <c r="AJ260" s="14">
        <v>0</v>
      </c>
      <c r="AK260" s="29"/>
      <c r="AL260" s="35"/>
      <c r="AN260" s="36"/>
    </row>
    <row r="261" spans="1:40" s="10" customFormat="1" ht="21" customHeight="1" x14ac:dyDescent="0.25">
      <c r="A261" s="37"/>
      <c r="B261" s="50" t="s">
        <v>277</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29"/>
      <c r="AL261" s="35"/>
      <c r="AN261" s="36"/>
    </row>
    <row r="262" spans="1:40" s="10" customFormat="1" ht="213" customHeight="1" x14ac:dyDescent="0.25">
      <c r="A262" s="4">
        <v>183</v>
      </c>
      <c r="B262" s="8" t="s">
        <v>275</v>
      </c>
      <c r="C262" s="27">
        <v>794</v>
      </c>
      <c r="D262" s="11">
        <v>247</v>
      </c>
      <c r="E262" s="11">
        <v>44</v>
      </c>
      <c r="F262" s="11">
        <v>70</v>
      </c>
      <c r="G262" s="11">
        <v>37</v>
      </c>
      <c r="H262" s="11">
        <v>0</v>
      </c>
      <c r="I262" s="11">
        <v>150</v>
      </c>
      <c r="J262" s="11">
        <v>6</v>
      </c>
      <c r="K262" s="11">
        <v>38</v>
      </c>
      <c r="L262" s="11">
        <v>69</v>
      </c>
      <c r="M262" s="11">
        <v>0</v>
      </c>
      <c r="N262" s="11">
        <v>0</v>
      </c>
      <c r="O262" s="11">
        <v>7</v>
      </c>
      <c r="P262" s="11">
        <v>4</v>
      </c>
      <c r="Q262" s="11">
        <v>0</v>
      </c>
      <c r="R262" s="11">
        <v>0</v>
      </c>
      <c r="S262" s="11">
        <v>26</v>
      </c>
      <c r="T262" s="11">
        <v>39</v>
      </c>
      <c r="U262" s="11">
        <v>0</v>
      </c>
      <c r="V262" s="11">
        <v>0</v>
      </c>
      <c r="W262" s="11">
        <v>0</v>
      </c>
      <c r="X262" s="11">
        <v>0</v>
      </c>
      <c r="Y262" s="11">
        <v>0</v>
      </c>
      <c r="Z262" s="11">
        <v>0</v>
      </c>
      <c r="AA262" s="11">
        <v>6</v>
      </c>
      <c r="AB262" s="11">
        <v>0</v>
      </c>
      <c r="AC262" s="11">
        <v>0</v>
      </c>
      <c r="AD262" s="11">
        <v>28</v>
      </c>
      <c r="AE262" s="11">
        <v>5</v>
      </c>
      <c r="AF262" s="11">
        <v>6</v>
      </c>
      <c r="AG262" s="11">
        <v>7</v>
      </c>
      <c r="AH262" s="11">
        <v>0</v>
      </c>
      <c r="AI262" s="11">
        <v>5</v>
      </c>
      <c r="AJ262" s="11">
        <v>0</v>
      </c>
      <c r="AK262" s="29"/>
      <c r="AL262" s="35"/>
      <c r="AN262" s="36"/>
    </row>
    <row r="263" spans="1:40" s="10" customFormat="1" ht="51" customHeight="1" x14ac:dyDescent="0.25">
      <c r="A263" s="4">
        <v>184</v>
      </c>
      <c r="B263" s="8" t="s">
        <v>276</v>
      </c>
      <c r="C263" s="27">
        <v>18</v>
      </c>
      <c r="D263" s="11">
        <v>5</v>
      </c>
      <c r="E263" s="11">
        <v>0</v>
      </c>
      <c r="F263" s="11">
        <v>2</v>
      </c>
      <c r="G263" s="11">
        <v>2</v>
      </c>
      <c r="H263" s="11">
        <v>1</v>
      </c>
      <c r="I263" s="11">
        <v>0</v>
      </c>
      <c r="J263" s="11">
        <v>0</v>
      </c>
      <c r="K263" s="11">
        <v>4</v>
      </c>
      <c r="L263" s="11">
        <v>0</v>
      </c>
      <c r="M263" s="11">
        <v>0</v>
      </c>
      <c r="N263" s="11">
        <v>0</v>
      </c>
      <c r="O263" s="11">
        <v>0</v>
      </c>
      <c r="P263" s="11">
        <v>0</v>
      </c>
      <c r="Q263" s="11">
        <v>0</v>
      </c>
      <c r="R263" s="11">
        <v>0</v>
      </c>
      <c r="S263" s="11">
        <v>1</v>
      </c>
      <c r="T263" s="11">
        <v>1</v>
      </c>
      <c r="U263" s="11">
        <v>0</v>
      </c>
      <c r="V263" s="11">
        <v>0</v>
      </c>
      <c r="W263" s="11">
        <v>0</v>
      </c>
      <c r="X263" s="11">
        <v>0</v>
      </c>
      <c r="Y263" s="11">
        <v>0</v>
      </c>
      <c r="Z263" s="11">
        <v>0</v>
      </c>
      <c r="AA263" s="11">
        <v>0</v>
      </c>
      <c r="AB263" s="11">
        <v>0</v>
      </c>
      <c r="AC263" s="11">
        <v>0</v>
      </c>
      <c r="AD263" s="11">
        <v>1</v>
      </c>
      <c r="AE263" s="11">
        <v>0</v>
      </c>
      <c r="AF263" s="11">
        <v>1</v>
      </c>
      <c r="AG263" s="11">
        <v>0</v>
      </c>
      <c r="AH263" s="11">
        <v>0</v>
      </c>
      <c r="AI263" s="11">
        <v>0</v>
      </c>
      <c r="AJ263" s="11">
        <v>0</v>
      </c>
      <c r="AK263" s="29"/>
      <c r="AL263" s="35"/>
      <c r="AN263" s="36"/>
    </row>
    <row r="264" spans="1:40" s="10" customFormat="1" ht="21" customHeight="1" x14ac:dyDescent="0.25">
      <c r="A264" s="47">
        <v>2</v>
      </c>
      <c r="B264" s="6" t="s">
        <v>23</v>
      </c>
      <c r="C264" s="16">
        <v>812</v>
      </c>
      <c r="D264" s="16">
        <v>252</v>
      </c>
      <c r="E264" s="16">
        <v>44</v>
      </c>
      <c r="F264" s="16">
        <v>72</v>
      </c>
      <c r="G264" s="16">
        <v>39</v>
      </c>
      <c r="H264" s="16">
        <v>1</v>
      </c>
      <c r="I264" s="16">
        <v>150</v>
      </c>
      <c r="J264" s="16">
        <v>6</v>
      </c>
      <c r="K264" s="16">
        <v>42</v>
      </c>
      <c r="L264" s="16">
        <v>69</v>
      </c>
      <c r="M264" s="16">
        <v>0</v>
      </c>
      <c r="N264" s="16">
        <v>0</v>
      </c>
      <c r="O264" s="16">
        <v>7</v>
      </c>
      <c r="P264" s="16">
        <v>4</v>
      </c>
      <c r="Q264" s="16">
        <v>0</v>
      </c>
      <c r="R264" s="16">
        <v>0</v>
      </c>
      <c r="S264" s="16">
        <v>27</v>
      </c>
      <c r="T264" s="16">
        <v>40</v>
      </c>
      <c r="U264" s="16">
        <v>0</v>
      </c>
      <c r="V264" s="16">
        <v>0</v>
      </c>
      <c r="W264" s="16">
        <v>0</v>
      </c>
      <c r="X264" s="16">
        <v>0</v>
      </c>
      <c r="Y264" s="16">
        <v>0</v>
      </c>
      <c r="Z264" s="16">
        <v>0</v>
      </c>
      <c r="AA264" s="16">
        <v>6</v>
      </c>
      <c r="AB264" s="16">
        <v>0</v>
      </c>
      <c r="AC264" s="16">
        <v>0</v>
      </c>
      <c r="AD264" s="16">
        <v>29</v>
      </c>
      <c r="AE264" s="16">
        <v>5</v>
      </c>
      <c r="AF264" s="16">
        <v>7</v>
      </c>
      <c r="AG264" s="16">
        <v>7</v>
      </c>
      <c r="AH264" s="16">
        <v>0</v>
      </c>
      <c r="AI264" s="16">
        <v>5</v>
      </c>
      <c r="AJ264" s="16">
        <v>0</v>
      </c>
      <c r="AK264" s="29"/>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29"/>
      <c r="AL265" s="35"/>
      <c r="AN265" s="36"/>
    </row>
    <row r="266" spans="1:40" s="10" customFormat="1" ht="30" x14ac:dyDescent="0.25">
      <c r="A266" s="4">
        <v>185</v>
      </c>
      <c r="B266" s="8" t="s">
        <v>215</v>
      </c>
      <c r="C266" s="11">
        <v>0</v>
      </c>
      <c r="D266" s="11">
        <v>0</v>
      </c>
      <c r="E266" s="11">
        <v>0</v>
      </c>
      <c r="F266" s="11">
        <v>0</v>
      </c>
      <c r="G266" s="11" t="s">
        <v>13</v>
      </c>
      <c r="H266" s="11" t="s">
        <v>13</v>
      </c>
      <c r="I266" s="11">
        <v>0</v>
      </c>
      <c r="J266" s="11">
        <v>0</v>
      </c>
      <c r="K266" s="11" t="s">
        <v>13</v>
      </c>
      <c r="L266" s="11">
        <v>0</v>
      </c>
      <c r="M266" s="11" t="s">
        <v>13</v>
      </c>
      <c r="N266" s="11" t="s">
        <v>13</v>
      </c>
      <c r="O266" s="11" t="s">
        <v>13</v>
      </c>
      <c r="P266" s="11" t="s">
        <v>13</v>
      </c>
      <c r="Q266" s="11" t="s">
        <v>13</v>
      </c>
      <c r="R266" s="11" t="s">
        <v>13</v>
      </c>
      <c r="S266" s="11" t="s">
        <v>13</v>
      </c>
      <c r="T266" s="11" t="s">
        <v>13</v>
      </c>
      <c r="U266" s="11" t="s">
        <v>13</v>
      </c>
      <c r="V266" s="11" t="s">
        <v>13</v>
      </c>
      <c r="W266" s="11" t="s">
        <v>13</v>
      </c>
      <c r="X266" s="11" t="s">
        <v>13</v>
      </c>
      <c r="Y266" s="11" t="s">
        <v>13</v>
      </c>
      <c r="Z266" s="11" t="s">
        <v>13</v>
      </c>
      <c r="AA266" s="11" t="s">
        <v>13</v>
      </c>
      <c r="AB266" s="11" t="s">
        <v>13</v>
      </c>
      <c r="AC266" s="11" t="s">
        <v>13</v>
      </c>
      <c r="AD266" s="11">
        <v>0</v>
      </c>
      <c r="AE266" s="11" t="s">
        <v>13</v>
      </c>
      <c r="AF266" s="11" t="s">
        <v>13</v>
      </c>
      <c r="AG266" s="11" t="s">
        <v>13</v>
      </c>
      <c r="AH266" s="11" t="s">
        <v>13</v>
      </c>
      <c r="AI266" s="11" t="s">
        <v>13</v>
      </c>
      <c r="AJ266" s="11" t="s">
        <v>13</v>
      </c>
      <c r="AK266" s="29"/>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29"/>
      <c r="AL267" s="35"/>
      <c r="AN267" s="36"/>
    </row>
    <row r="268" spans="1:40" s="10" customFormat="1" x14ac:dyDescent="0.25">
      <c r="A268" s="47"/>
      <c r="B268" s="6" t="s">
        <v>87</v>
      </c>
      <c r="C268" s="19">
        <v>2225</v>
      </c>
      <c r="D268" s="19">
        <v>439</v>
      </c>
      <c r="E268" s="19">
        <v>173</v>
      </c>
      <c r="F268" s="19">
        <v>286</v>
      </c>
      <c r="G268" s="19">
        <v>40</v>
      </c>
      <c r="H268" s="19">
        <v>1</v>
      </c>
      <c r="I268" s="19">
        <v>444</v>
      </c>
      <c r="J268" s="19">
        <v>91</v>
      </c>
      <c r="K268" s="19">
        <v>142</v>
      </c>
      <c r="L268" s="19">
        <v>209</v>
      </c>
      <c r="M268" s="19">
        <v>0</v>
      </c>
      <c r="N268" s="19">
        <v>0</v>
      </c>
      <c r="O268" s="19">
        <v>22</v>
      </c>
      <c r="P268" s="19">
        <v>6</v>
      </c>
      <c r="Q268" s="19">
        <v>0</v>
      </c>
      <c r="R268" s="19">
        <v>0</v>
      </c>
      <c r="S268" s="19">
        <v>45</v>
      </c>
      <c r="T268" s="19">
        <v>53</v>
      </c>
      <c r="U268" s="19">
        <v>0</v>
      </c>
      <c r="V268" s="19">
        <v>1</v>
      </c>
      <c r="W268" s="19">
        <v>0</v>
      </c>
      <c r="X268" s="19">
        <v>0</v>
      </c>
      <c r="Y268" s="19">
        <v>0</v>
      </c>
      <c r="Z268" s="19">
        <v>0</v>
      </c>
      <c r="AA268" s="19">
        <v>24</v>
      </c>
      <c r="AB268" s="19">
        <v>0</v>
      </c>
      <c r="AC268" s="19">
        <v>0</v>
      </c>
      <c r="AD268" s="19">
        <v>138</v>
      </c>
      <c r="AE268" s="19">
        <v>13</v>
      </c>
      <c r="AF268" s="19">
        <v>27</v>
      </c>
      <c r="AG268" s="19">
        <v>49</v>
      </c>
      <c r="AH268" s="19">
        <v>0</v>
      </c>
      <c r="AI268" s="19">
        <v>22</v>
      </c>
      <c r="AJ268" s="19">
        <v>0</v>
      </c>
      <c r="AK268" s="29"/>
      <c r="AL268" s="35"/>
      <c r="AN268" s="36"/>
    </row>
    <row r="269" spans="1:40" ht="38.25" customHeight="1" x14ac:dyDescent="0.25">
      <c r="A269" s="4"/>
      <c r="B269" s="8" t="s">
        <v>229</v>
      </c>
      <c r="C269" s="11">
        <v>178</v>
      </c>
      <c r="D269" s="11">
        <v>8</v>
      </c>
      <c r="E269" s="11">
        <v>0</v>
      </c>
      <c r="F269" s="11">
        <v>21</v>
      </c>
      <c r="G269" s="11" t="s">
        <v>13</v>
      </c>
      <c r="H269" s="11" t="s">
        <v>13</v>
      </c>
      <c r="I269" s="11">
        <v>115</v>
      </c>
      <c r="J269" s="11">
        <v>3</v>
      </c>
      <c r="K269" s="11">
        <v>8</v>
      </c>
      <c r="L269" s="11">
        <v>20</v>
      </c>
      <c r="M269" s="11" t="s">
        <v>13</v>
      </c>
      <c r="N269" s="11" t="s">
        <v>13</v>
      </c>
      <c r="O269" s="11" t="s">
        <v>13</v>
      </c>
      <c r="P269" s="11">
        <v>3</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customHeight="1" x14ac:dyDescent="0.25">
      <c r="A270" s="4"/>
      <c r="B270" s="8" t="s">
        <v>273</v>
      </c>
      <c r="C270" s="11">
        <v>10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2</v>
      </c>
      <c r="AE270" s="11">
        <v>8</v>
      </c>
      <c r="AF270" s="11">
        <v>0</v>
      </c>
      <c r="AG270" s="11" t="s">
        <v>13</v>
      </c>
      <c r="AH270" s="11" t="s">
        <v>13</v>
      </c>
      <c r="AI270" s="11" t="s">
        <v>13</v>
      </c>
      <c r="AJ270" s="11" t="s">
        <v>13</v>
      </c>
      <c r="AL270" s="35"/>
      <c r="AN270" s="36"/>
    </row>
    <row r="271" spans="1:40" ht="38.25" customHeight="1" x14ac:dyDescent="0.25">
      <c r="A271" s="4"/>
      <c r="B271" s="8" t="s">
        <v>35</v>
      </c>
      <c r="C271" s="11">
        <v>49800</v>
      </c>
      <c r="D271" s="11">
        <v>5199</v>
      </c>
      <c r="E271" s="11">
        <v>3170</v>
      </c>
      <c r="F271" s="11">
        <v>5810</v>
      </c>
      <c r="G271" s="11">
        <v>5902</v>
      </c>
      <c r="H271" s="11">
        <v>256</v>
      </c>
      <c r="I271" s="11">
        <v>8504</v>
      </c>
      <c r="J271" s="11">
        <v>2586</v>
      </c>
      <c r="K271" s="11">
        <v>3066</v>
      </c>
      <c r="L271" s="11">
        <v>4802</v>
      </c>
      <c r="M271" s="11">
        <v>35</v>
      </c>
      <c r="N271" s="11">
        <v>22</v>
      </c>
      <c r="O271" s="11">
        <v>1327</v>
      </c>
      <c r="P271" s="11">
        <v>448</v>
      </c>
      <c r="Q271" s="11">
        <v>78</v>
      </c>
      <c r="R271" s="11">
        <v>9</v>
      </c>
      <c r="S271" s="11">
        <v>480</v>
      </c>
      <c r="T271" s="11">
        <v>442</v>
      </c>
      <c r="U271" s="11">
        <v>41</v>
      </c>
      <c r="V271" s="11">
        <v>421</v>
      </c>
      <c r="W271" s="11">
        <v>10</v>
      </c>
      <c r="X271" s="11">
        <v>21</v>
      </c>
      <c r="Y271" s="11">
        <v>81</v>
      </c>
      <c r="Z271" s="11">
        <v>5</v>
      </c>
      <c r="AA271" s="11">
        <v>1074</v>
      </c>
      <c r="AB271" s="11">
        <v>45</v>
      </c>
      <c r="AC271" s="11">
        <v>42</v>
      </c>
      <c r="AD271" s="11">
        <v>3085</v>
      </c>
      <c r="AE271" s="11">
        <v>429</v>
      </c>
      <c r="AF271" s="11">
        <v>1154</v>
      </c>
      <c r="AG271" s="11">
        <v>726</v>
      </c>
      <c r="AH271" s="11">
        <v>54</v>
      </c>
      <c r="AI271" s="11">
        <v>455</v>
      </c>
      <c r="AJ271" s="11">
        <v>21</v>
      </c>
      <c r="AL271" s="35"/>
      <c r="AN271" s="36"/>
    </row>
    <row r="272" spans="1:40" ht="28.5" x14ac:dyDescent="0.25">
      <c r="A272" s="47" t="s">
        <v>0</v>
      </c>
      <c r="B272" s="47" t="s">
        <v>293</v>
      </c>
      <c r="C272" s="23">
        <v>599026</v>
      </c>
      <c r="D272" s="23">
        <v>64304</v>
      </c>
      <c r="E272" s="23">
        <v>26827</v>
      </c>
      <c r="F272" s="23">
        <v>80522</v>
      </c>
      <c r="G272" s="23">
        <v>54477</v>
      </c>
      <c r="H272" s="23">
        <v>2478</v>
      </c>
      <c r="I272" s="23">
        <v>108631</v>
      </c>
      <c r="J272" s="23">
        <v>24852</v>
      </c>
      <c r="K272" s="23">
        <v>39345</v>
      </c>
      <c r="L272" s="23">
        <v>53603</v>
      </c>
      <c r="M272" s="23">
        <v>922</v>
      </c>
      <c r="N272" s="23">
        <v>108</v>
      </c>
      <c r="O272" s="23">
        <v>15318</v>
      </c>
      <c r="P272" s="23">
        <v>5645</v>
      </c>
      <c r="Q272" s="23">
        <v>775</v>
      </c>
      <c r="R272" s="23">
        <v>602</v>
      </c>
      <c r="S272" s="23">
        <v>11639</v>
      </c>
      <c r="T272" s="23">
        <v>5528</v>
      </c>
      <c r="U272" s="23">
        <v>696</v>
      </c>
      <c r="V272" s="23">
        <v>9941</v>
      </c>
      <c r="W272" s="23">
        <v>802</v>
      </c>
      <c r="X272" s="23">
        <v>652</v>
      </c>
      <c r="Y272" s="23">
        <v>924</v>
      </c>
      <c r="Z272" s="23">
        <v>579</v>
      </c>
      <c r="AA272" s="23">
        <v>16585</v>
      </c>
      <c r="AB272" s="23">
        <v>766</v>
      </c>
      <c r="AC272" s="23">
        <v>1444</v>
      </c>
      <c r="AD272" s="23">
        <v>36381</v>
      </c>
      <c r="AE272" s="23">
        <v>3569</v>
      </c>
      <c r="AF272" s="23">
        <v>14951</v>
      </c>
      <c r="AG272" s="23">
        <v>9291</v>
      </c>
      <c r="AH272" s="23">
        <v>439</v>
      </c>
      <c r="AI272" s="23">
        <v>5107</v>
      </c>
      <c r="AJ272" s="23">
        <v>1323</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row>
    <row r="276" spans="1:40" x14ac:dyDescent="0.25">
      <c r="C276" s="36"/>
      <c r="D276" s="39"/>
      <c r="E276" s="36"/>
      <c r="T276" s="36"/>
    </row>
    <row r="277" spans="1:40" x14ac:dyDescent="0.25">
      <c r="E277" s="36"/>
    </row>
    <row r="278" spans="1:40" x14ac:dyDescent="0.25">
      <c r="C278" s="36"/>
      <c r="E278" s="36"/>
      <c r="AC278" s="36"/>
    </row>
    <row r="279" spans="1:40" x14ac:dyDescent="0.25">
      <c r="C279" s="36"/>
      <c r="E279" s="36"/>
    </row>
    <row r="280" spans="1:40" x14ac:dyDescent="0.25">
      <c r="C280" s="36"/>
    </row>
    <row r="281" spans="1:40" x14ac:dyDescent="0.25">
      <c r="C281" s="36"/>
      <c r="D281" s="39"/>
      <c r="E281" s="36"/>
    </row>
    <row r="282" spans="1:40" x14ac:dyDescent="0.25">
      <c r="C282" s="36"/>
      <c r="D282" s="39"/>
      <c r="E282" s="36"/>
    </row>
    <row r="283" spans="1:40" x14ac:dyDescent="0.25">
      <c r="C283" s="36"/>
    </row>
  </sheetData>
  <autoFilter ref="A5:AN273"/>
  <mergeCells count="42">
    <mergeCell ref="B265:AJ265"/>
    <mergeCell ref="B240:AJ240"/>
    <mergeCell ref="B246:AJ246"/>
    <mergeCell ref="B249:AJ249"/>
    <mergeCell ref="B252:AJ252"/>
    <mergeCell ref="B258:AJ258"/>
    <mergeCell ref="B261:AJ261"/>
    <mergeCell ref="B232:AJ232"/>
    <mergeCell ref="B165:AJ165"/>
    <mergeCell ref="B166:AJ166"/>
    <mergeCell ref="B173:AJ173"/>
    <mergeCell ref="B190:AJ190"/>
    <mergeCell ref="B191:AJ191"/>
    <mergeCell ref="B199:AJ199"/>
    <mergeCell ref="B204:AJ204"/>
    <mergeCell ref="B210:AJ210"/>
    <mergeCell ref="B231:AJ231"/>
    <mergeCell ref="B157:AJ157"/>
    <mergeCell ref="B62:AJ62"/>
    <mergeCell ref="B65:AJ65"/>
    <mergeCell ref="B68:AJ68"/>
    <mergeCell ref="B71:AJ71"/>
    <mergeCell ref="B78:AJ78"/>
    <mergeCell ref="B79:AJ79"/>
    <mergeCell ref="B86:AJ86"/>
    <mergeCell ref="B126:AJ126"/>
    <mergeCell ref="B137:AJ137"/>
    <mergeCell ref="B140:AJ140"/>
    <mergeCell ref="B145:AJ145"/>
    <mergeCell ref="B74:AJ74"/>
    <mergeCell ref="B58:AJ58"/>
    <mergeCell ref="J1:AJ1"/>
    <mergeCell ref="B2:AJ2"/>
    <mergeCell ref="A4:A5"/>
    <mergeCell ref="B4:B5"/>
    <mergeCell ref="C4:AJ4"/>
    <mergeCell ref="B7:AJ7"/>
    <mergeCell ref="B8:AJ8"/>
    <mergeCell ref="B33:AJ33"/>
    <mergeCell ref="B36:AJ36"/>
    <mergeCell ref="B43:AJ43"/>
    <mergeCell ref="B54:AJ5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A273" sqref="A273:XFD273"/>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4" width="8.42578125" style="2" customWidth="1"/>
    <col min="15"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251</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116</v>
      </c>
      <c r="C9" s="11">
        <v>11</v>
      </c>
      <c r="D9" s="11">
        <v>0</v>
      </c>
      <c r="E9" s="11">
        <v>0</v>
      </c>
      <c r="F9" s="11">
        <v>0</v>
      </c>
      <c r="G9" s="11">
        <v>0</v>
      </c>
      <c r="H9" s="11">
        <v>0</v>
      </c>
      <c r="I9" s="11">
        <v>4</v>
      </c>
      <c r="J9" s="11">
        <v>0</v>
      </c>
      <c r="K9" s="11">
        <v>2</v>
      </c>
      <c r="L9" s="11">
        <v>0</v>
      </c>
      <c r="M9" s="11">
        <v>0</v>
      </c>
      <c r="N9" s="11">
        <v>0</v>
      </c>
      <c r="O9" s="11">
        <v>0</v>
      </c>
      <c r="P9" s="11">
        <v>0</v>
      </c>
      <c r="Q9" s="11">
        <v>0</v>
      </c>
      <c r="R9" s="11">
        <v>0</v>
      </c>
      <c r="S9" s="11">
        <v>0</v>
      </c>
      <c r="T9" s="11">
        <v>0</v>
      </c>
      <c r="U9" s="11">
        <v>0</v>
      </c>
      <c r="V9" s="11">
        <v>0</v>
      </c>
      <c r="W9" s="11">
        <v>0</v>
      </c>
      <c r="X9" s="11">
        <v>0</v>
      </c>
      <c r="Y9" s="11">
        <v>0</v>
      </c>
      <c r="Z9" s="11">
        <v>0</v>
      </c>
      <c r="AA9" s="11">
        <v>5</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v>644</v>
      </c>
      <c r="D10" s="11">
        <v>73</v>
      </c>
      <c r="E10" s="11">
        <v>71</v>
      </c>
      <c r="F10" s="11">
        <v>23</v>
      </c>
      <c r="G10" s="11">
        <v>14</v>
      </c>
      <c r="H10" s="11">
        <v>2</v>
      </c>
      <c r="I10" s="11">
        <v>151</v>
      </c>
      <c r="J10" s="11">
        <v>25</v>
      </c>
      <c r="K10" s="11">
        <v>76</v>
      </c>
      <c r="L10" s="11">
        <v>12</v>
      </c>
      <c r="M10" s="11">
        <v>0</v>
      </c>
      <c r="N10" s="11">
        <v>0</v>
      </c>
      <c r="O10" s="11">
        <v>3</v>
      </c>
      <c r="P10" s="11">
        <v>9</v>
      </c>
      <c r="Q10" s="11">
        <v>0</v>
      </c>
      <c r="R10" s="11">
        <v>0</v>
      </c>
      <c r="S10" s="11">
        <v>8</v>
      </c>
      <c r="T10" s="11">
        <v>5</v>
      </c>
      <c r="U10" s="11">
        <v>0</v>
      </c>
      <c r="V10" s="11">
        <v>13</v>
      </c>
      <c r="W10" s="11">
        <v>0</v>
      </c>
      <c r="X10" s="11">
        <v>0</v>
      </c>
      <c r="Y10" s="11">
        <v>0</v>
      </c>
      <c r="Z10" s="11">
        <v>0</v>
      </c>
      <c r="AA10" s="11">
        <v>18</v>
      </c>
      <c r="AB10" s="11">
        <v>0</v>
      </c>
      <c r="AC10" s="11">
        <v>1</v>
      </c>
      <c r="AD10" s="11">
        <v>69</v>
      </c>
      <c r="AE10" s="11">
        <v>16</v>
      </c>
      <c r="AF10" s="11">
        <v>17</v>
      </c>
      <c r="AG10" s="11">
        <v>30</v>
      </c>
      <c r="AH10" s="11">
        <v>0</v>
      </c>
      <c r="AI10" s="11">
        <v>8</v>
      </c>
      <c r="AJ10" s="11">
        <v>0</v>
      </c>
      <c r="AL10" s="35"/>
      <c r="AN10" s="36"/>
    </row>
    <row r="11" spans="1:40" ht="61.5" customHeight="1" x14ac:dyDescent="0.25">
      <c r="A11" s="4">
        <v>3</v>
      </c>
      <c r="B11" s="5" t="s">
        <v>52</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171</v>
      </c>
      <c r="D12" s="11">
        <v>4</v>
      </c>
      <c r="E12" s="11">
        <v>5</v>
      </c>
      <c r="F12" s="11">
        <v>11</v>
      </c>
      <c r="G12" s="11">
        <v>7</v>
      </c>
      <c r="H12" s="11">
        <v>0</v>
      </c>
      <c r="I12" s="11">
        <v>30</v>
      </c>
      <c r="J12" s="11">
        <v>6</v>
      </c>
      <c r="K12" s="11">
        <v>41</v>
      </c>
      <c r="L12" s="11">
        <v>6</v>
      </c>
      <c r="M12" s="11">
        <v>0</v>
      </c>
      <c r="N12" s="11">
        <v>0</v>
      </c>
      <c r="O12" s="11">
        <v>6</v>
      </c>
      <c r="P12" s="11">
        <v>0</v>
      </c>
      <c r="Q12" s="11">
        <v>0</v>
      </c>
      <c r="R12" s="11">
        <v>0</v>
      </c>
      <c r="S12" s="11">
        <v>11</v>
      </c>
      <c r="T12" s="11">
        <v>3</v>
      </c>
      <c r="U12" s="11">
        <v>0</v>
      </c>
      <c r="V12" s="11">
        <v>2</v>
      </c>
      <c r="W12" s="11">
        <v>0</v>
      </c>
      <c r="X12" s="11">
        <v>0</v>
      </c>
      <c r="Y12" s="11">
        <v>0</v>
      </c>
      <c r="Z12" s="11">
        <v>0</v>
      </c>
      <c r="AA12" s="11">
        <v>11</v>
      </c>
      <c r="AB12" s="11">
        <v>0</v>
      </c>
      <c r="AC12" s="11">
        <v>0</v>
      </c>
      <c r="AD12" s="11">
        <v>13</v>
      </c>
      <c r="AE12" s="11">
        <v>0</v>
      </c>
      <c r="AF12" s="11">
        <v>5</v>
      </c>
      <c r="AG12" s="11">
        <v>8</v>
      </c>
      <c r="AH12" s="11">
        <v>0</v>
      </c>
      <c r="AI12" s="11">
        <v>2</v>
      </c>
      <c r="AJ12" s="11">
        <v>0</v>
      </c>
      <c r="AL12" s="35"/>
      <c r="AN12" s="36"/>
    </row>
    <row r="13" spans="1:40" ht="36.75" customHeight="1" x14ac:dyDescent="0.25">
      <c r="A13" s="4">
        <v>5</v>
      </c>
      <c r="B13" s="5" t="s">
        <v>53</v>
      </c>
      <c r="C13" s="11">
        <v>2</v>
      </c>
      <c r="D13" s="11">
        <v>0</v>
      </c>
      <c r="E13" s="11">
        <v>0</v>
      </c>
      <c r="F13" s="11">
        <v>0</v>
      </c>
      <c r="G13" s="11">
        <v>0</v>
      </c>
      <c r="H13" s="11">
        <v>0</v>
      </c>
      <c r="I13" s="11">
        <v>2</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230</v>
      </c>
      <c r="C16" s="11">
        <v>69</v>
      </c>
      <c r="D16" s="11">
        <v>1</v>
      </c>
      <c r="E16" s="11">
        <v>0</v>
      </c>
      <c r="F16" s="11">
        <v>0</v>
      </c>
      <c r="G16" s="11">
        <v>5</v>
      </c>
      <c r="H16" s="11">
        <v>1</v>
      </c>
      <c r="I16" s="11">
        <v>17</v>
      </c>
      <c r="J16" s="11">
        <v>17</v>
      </c>
      <c r="K16" s="11">
        <v>10</v>
      </c>
      <c r="L16" s="11">
        <v>1</v>
      </c>
      <c r="M16" s="11">
        <v>0</v>
      </c>
      <c r="N16" s="11">
        <v>0</v>
      </c>
      <c r="O16" s="11">
        <v>5</v>
      </c>
      <c r="P16" s="11">
        <v>2</v>
      </c>
      <c r="Q16" s="11">
        <v>0</v>
      </c>
      <c r="R16" s="11">
        <v>0</v>
      </c>
      <c r="S16" s="11">
        <v>2</v>
      </c>
      <c r="T16" s="11">
        <v>0</v>
      </c>
      <c r="U16" s="11">
        <v>0</v>
      </c>
      <c r="V16" s="11">
        <v>0</v>
      </c>
      <c r="W16" s="11">
        <v>0</v>
      </c>
      <c r="X16" s="11">
        <v>0</v>
      </c>
      <c r="Y16" s="11">
        <v>0</v>
      </c>
      <c r="Z16" s="11">
        <v>0</v>
      </c>
      <c r="AA16" s="11">
        <v>0</v>
      </c>
      <c r="AB16" s="11">
        <v>0</v>
      </c>
      <c r="AC16" s="11">
        <v>0</v>
      </c>
      <c r="AD16" s="11">
        <v>3</v>
      </c>
      <c r="AE16" s="11">
        <v>1</v>
      </c>
      <c r="AF16" s="11">
        <v>3</v>
      </c>
      <c r="AG16" s="11">
        <v>1</v>
      </c>
      <c r="AH16" s="11">
        <v>0</v>
      </c>
      <c r="AI16" s="11">
        <v>0</v>
      </c>
      <c r="AJ16" s="11">
        <v>0</v>
      </c>
      <c r="AL16" s="35"/>
      <c r="AN16" s="36"/>
    </row>
    <row r="17" spans="1:40" ht="45" x14ac:dyDescent="0.25">
      <c r="A17" s="4">
        <v>9</v>
      </c>
      <c r="B17" s="24" t="s">
        <v>135</v>
      </c>
      <c r="C17" s="11">
        <v>1</v>
      </c>
      <c r="D17" s="11">
        <v>0</v>
      </c>
      <c r="E17" s="11">
        <v>0</v>
      </c>
      <c r="F17" s="11">
        <v>0</v>
      </c>
      <c r="G17" s="11">
        <v>1</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1</v>
      </c>
      <c r="D19" s="11">
        <v>0</v>
      </c>
      <c r="E19" s="11">
        <v>1</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v>69</v>
      </c>
      <c r="D20" s="11">
        <v>1</v>
      </c>
      <c r="E20" s="11">
        <v>7</v>
      </c>
      <c r="F20" s="11">
        <v>0</v>
      </c>
      <c r="G20" s="11">
        <v>0</v>
      </c>
      <c r="H20" s="11">
        <v>0</v>
      </c>
      <c r="I20" s="11">
        <v>0</v>
      </c>
      <c r="J20" s="11">
        <v>0</v>
      </c>
      <c r="K20" s="11">
        <v>6</v>
      </c>
      <c r="L20" s="11">
        <v>0</v>
      </c>
      <c r="M20" s="11">
        <v>0</v>
      </c>
      <c r="N20" s="11">
        <v>0</v>
      </c>
      <c r="O20" s="11">
        <v>0</v>
      </c>
      <c r="P20" s="11">
        <v>3</v>
      </c>
      <c r="Q20" s="11">
        <v>0</v>
      </c>
      <c r="R20" s="11">
        <v>0</v>
      </c>
      <c r="S20" s="11">
        <v>40</v>
      </c>
      <c r="T20" s="11">
        <v>0</v>
      </c>
      <c r="U20" s="11">
        <v>0</v>
      </c>
      <c r="V20" s="11">
        <v>0</v>
      </c>
      <c r="W20" s="11">
        <v>0</v>
      </c>
      <c r="X20" s="11">
        <v>0</v>
      </c>
      <c r="Y20" s="11">
        <v>0</v>
      </c>
      <c r="Z20" s="11">
        <v>0</v>
      </c>
      <c r="AA20" s="11">
        <v>9</v>
      </c>
      <c r="AB20" s="11">
        <v>0</v>
      </c>
      <c r="AC20" s="11">
        <v>0</v>
      </c>
      <c r="AD20" s="11">
        <v>0</v>
      </c>
      <c r="AE20" s="11">
        <v>0</v>
      </c>
      <c r="AF20" s="11">
        <v>1</v>
      </c>
      <c r="AG20" s="11">
        <v>1</v>
      </c>
      <c r="AH20" s="11">
        <v>0</v>
      </c>
      <c r="AI20" s="11">
        <v>1</v>
      </c>
      <c r="AJ20" s="11">
        <v>0</v>
      </c>
      <c r="AL20" s="35"/>
      <c r="AN20" s="36"/>
    </row>
    <row r="21" spans="1:40" ht="33" customHeight="1" x14ac:dyDescent="0.25">
      <c r="A21" s="4">
        <v>13</v>
      </c>
      <c r="B21" s="5" t="s">
        <v>233</v>
      </c>
      <c r="C21" s="11">
        <v>6</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6</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1</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1</v>
      </c>
      <c r="AJ22" s="11">
        <v>0</v>
      </c>
      <c r="AL22" s="35"/>
      <c r="AN22" s="36"/>
    </row>
    <row r="23" spans="1:40" ht="47.25" customHeight="1" x14ac:dyDescent="0.25">
      <c r="A23" s="4">
        <v>15</v>
      </c>
      <c r="B23" s="5" t="s">
        <v>234</v>
      </c>
      <c r="C23" s="11">
        <v>572</v>
      </c>
      <c r="D23" s="11">
        <v>34</v>
      </c>
      <c r="E23" s="11">
        <v>17</v>
      </c>
      <c r="F23" s="11">
        <v>15</v>
      </c>
      <c r="G23" s="11">
        <v>10</v>
      </c>
      <c r="H23" s="11">
        <v>3</v>
      </c>
      <c r="I23" s="11">
        <v>118</v>
      </c>
      <c r="J23" s="11">
        <v>25</v>
      </c>
      <c r="K23" s="11">
        <v>105</v>
      </c>
      <c r="L23" s="11">
        <v>7</v>
      </c>
      <c r="M23" s="11">
        <v>0</v>
      </c>
      <c r="N23" s="11">
        <v>0</v>
      </c>
      <c r="O23" s="11">
        <v>16</v>
      </c>
      <c r="P23" s="11">
        <v>2</v>
      </c>
      <c r="Q23" s="11">
        <v>0</v>
      </c>
      <c r="R23" s="11">
        <v>0</v>
      </c>
      <c r="S23" s="11">
        <v>28</v>
      </c>
      <c r="T23" s="11">
        <v>34</v>
      </c>
      <c r="U23" s="11">
        <v>0</v>
      </c>
      <c r="V23" s="11">
        <v>3</v>
      </c>
      <c r="W23" s="11">
        <v>0</v>
      </c>
      <c r="X23" s="11">
        <v>0</v>
      </c>
      <c r="Y23" s="11">
        <v>0</v>
      </c>
      <c r="Z23" s="11">
        <v>0</v>
      </c>
      <c r="AA23" s="11">
        <v>14</v>
      </c>
      <c r="AB23" s="11">
        <v>0</v>
      </c>
      <c r="AC23" s="11">
        <v>0</v>
      </c>
      <c r="AD23" s="11">
        <v>29</v>
      </c>
      <c r="AE23" s="11">
        <v>30</v>
      </c>
      <c r="AF23" s="11">
        <v>26</v>
      </c>
      <c r="AG23" s="11">
        <v>50</v>
      </c>
      <c r="AH23" s="11">
        <v>0</v>
      </c>
      <c r="AI23" s="11">
        <v>3</v>
      </c>
      <c r="AJ23" s="11">
        <v>3</v>
      </c>
      <c r="AL23" s="35"/>
      <c r="AN23" s="36"/>
    </row>
    <row r="24" spans="1:40" ht="33" customHeight="1" x14ac:dyDescent="0.25">
      <c r="A24" s="4">
        <v>16</v>
      </c>
      <c r="B24" s="5" t="s">
        <v>130</v>
      </c>
      <c r="C24" s="11">
        <v>144</v>
      </c>
      <c r="D24" s="11">
        <v>3</v>
      </c>
      <c r="E24" s="11">
        <v>18</v>
      </c>
      <c r="F24" s="11">
        <v>17</v>
      </c>
      <c r="G24" s="11">
        <v>3</v>
      </c>
      <c r="H24" s="11">
        <v>4</v>
      </c>
      <c r="I24" s="11">
        <v>40</v>
      </c>
      <c r="J24" s="11">
        <v>3</v>
      </c>
      <c r="K24" s="11">
        <v>1</v>
      </c>
      <c r="L24" s="11">
        <v>15</v>
      </c>
      <c r="M24" s="11">
        <v>0</v>
      </c>
      <c r="N24" s="11">
        <v>0</v>
      </c>
      <c r="O24" s="11">
        <v>17</v>
      </c>
      <c r="P24" s="11">
        <v>1</v>
      </c>
      <c r="Q24" s="11">
        <v>0</v>
      </c>
      <c r="R24" s="11">
        <v>0</v>
      </c>
      <c r="S24" s="11">
        <v>7</v>
      </c>
      <c r="T24" s="11">
        <v>6</v>
      </c>
      <c r="U24" s="11">
        <v>0</v>
      </c>
      <c r="V24" s="11">
        <v>0</v>
      </c>
      <c r="W24" s="11">
        <v>0</v>
      </c>
      <c r="X24" s="11">
        <v>0</v>
      </c>
      <c r="Y24" s="11">
        <v>0</v>
      </c>
      <c r="Z24" s="11">
        <v>0</v>
      </c>
      <c r="AA24" s="11">
        <v>7</v>
      </c>
      <c r="AB24" s="11">
        <v>0</v>
      </c>
      <c r="AC24" s="11">
        <v>0</v>
      </c>
      <c r="AD24" s="11">
        <v>2</v>
      </c>
      <c r="AE24" s="11">
        <v>0</v>
      </c>
      <c r="AF24" s="11">
        <v>0</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211</v>
      </c>
      <c r="D26" s="11">
        <v>7</v>
      </c>
      <c r="E26" s="11">
        <v>21</v>
      </c>
      <c r="F26" s="11">
        <v>0</v>
      </c>
      <c r="G26" s="11">
        <v>0</v>
      </c>
      <c r="H26" s="11">
        <v>0</v>
      </c>
      <c r="I26" s="11">
        <v>10</v>
      </c>
      <c r="J26" s="11">
        <v>1</v>
      </c>
      <c r="K26" s="11">
        <v>0</v>
      </c>
      <c r="L26" s="11">
        <v>164</v>
      </c>
      <c r="M26" s="11">
        <v>0</v>
      </c>
      <c r="N26" s="11">
        <v>0</v>
      </c>
      <c r="O26" s="11">
        <v>1</v>
      </c>
      <c r="P26" s="11">
        <v>0</v>
      </c>
      <c r="Q26" s="11">
        <v>0</v>
      </c>
      <c r="R26" s="11">
        <v>0</v>
      </c>
      <c r="S26" s="11">
        <v>2</v>
      </c>
      <c r="T26" s="11">
        <v>0</v>
      </c>
      <c r="U26" s="11">
        <v>0</v>
      </c>
      <c r="V26" s="11">
        <v>0</v>
      </c>
      <c r="W26" s="11">
        <v>0</v>
      </c>
      <c r="X26" s="11">
        <v>0</v>
      </c>
      <c r="Y26" s="11">
        <v>0</v>
      </c>
      <c r="Z26" s="11">
        <v>0</v>
      </c>
      <c r="AA26" s="11">
        <v>5</v>
      </c>
      <c r="AB26" s="11">
        <v>0</v>
      </c>
      <c r="AC26" s="11">
        <v>0</v>
      </c>
      <c r="AD26" s="11">
        <v>0</v>
      </c>
      <c r="AE26" s="11">
        <v>0</v>
      </c>
      <c r="AF26" s="11">
        <v>0</v>
      </c>
      <c r="AG26" s="11">
        <v>0</v>
      </c>
      <c r="AH26" s="11">
        <v>0</v>
      </c>
      <c r="AI26" s="11">
        <v>0</v>
      </c>
      <c r="AJ26" s="11">
        <v>0</v>
      </c>
      <c r="AL26" s="35"/>
      <c r="AN26" s="36"/>
    </row>
    <row r="27" spans="1:40" ht="33" customHeight="1" x14ac:dyDescent="0.25">
      <c r="A27" s="4">
        <v>19</v>
      </c>
      <c r="B27" s="5" t="s">
        <v>184</v>
      </c>
      <c r="C27" s="11">
        <v>1953</v>
      </c>
      <c r="D27" s="11">
        <v>116</v>
      </c>
      <c r="E27" s="11">
        <v>79</v>
      </c>
      <c r="F27" s="11">
        <v>248</v>
      </c>
      <c r="G27" s="11">
        <v>206</v>
      </c>
      <c r="H27" s="11">
        <v>10</v>
      </c>
      <c r="I27" s="11">
        <v>252</v>
      </c>
      <c r="J27" s="11">
        <v>137</v>
      </c>
      <c r="K27" s="11">
        <v>153</v>
      </c>
      <c r="L27" s="11">
        <v>0</v>
      </c>
      <c r="M27" s="11">
        <v>8</v>
      </c>
      <c r="N27" s="11">
        <v>0</v>
      </c>
      <c r="O27" s="11">
        <v>68</v>
      </c>
      <c r="P27" s="11">
        <v>24</v>
      </c>
      <c r="Q27" s="11">
        <v>3</v>
      </c>
      <c r="R27" s="11">
        <v>3</v>
      </c>
      <c r="S27" s="11">
        <v>64</v>
      </c>
      <c r="T27" s="11">
        <v>35</v>
      </c>
      <c r="U27" s="11">
        <v>5</v>
      </c>
      <c r="V27" s="11">
        <v>59</v>
      </c>
      <c r="W27" s="11">
        <v>3</v>
      </c>
      <c r="X27" s="11">
        <v>16</v>
      </c>
      <c r="Y27" s="11">
        <v>0</v>
      </c>
      <c r="Z27" s="11">
        <v>7</v>
      </c>
      <c r="AA27" s="11">
        <v>146</v>
      </c>
      <c r="AB27" s="11">
        <v>9</v>
      </c>
      <c r="AC27" s="11">
        <v>21</v>
      </c>
      <c r="AD27" s="11">
        <v>109</v>
      </c>
      <c r="AE27" s="11">
        <v>19</v>
      </c>
      <c r="AF27" s="11">
        <v>74</v>
      </c>
      <c r="AG27" s="11">
        <v>54</v>
      </c>
      <c r="AH27" s="11">
        <v>1</v>
      </c>
      <c r="AI27" s="11">
        <v>22</v>
      </c>
      <c r="AJ27" s="11">
        <v>2</v>
      </c>
      <c r="AL27" s="35"/>
      <c r="AN27" s="36"/>
    </row>
    <row r="28" spans="1:40" ht="33" customHeight="1" x14ac:dyDescent="0.25">
      <c r="A28" s="4">
        <v>20</v>
      </c>
      <c r="B28" s="5" t="s">
        <v>197</v>
      </c>
      <c r="C28" s="11">
        <v>1</v>
      </c>
      <c r="D28" s="11">
        <v>0</v>
      </c>
      <c r="E28" s="11">
        <v>0</v>
      </c>
      <c r="F28" s="11">
        <v>0</v>
      </c>
      <c r="G28" s="11">
        <v>0</v>
      </c>
      <c r="H28" s="11">
        <v>0</v>
      </c>
      <c r="I28" s="11">
        <v>0</v>
      </c>
      <c r="J28" s="11">
        <v>0</v>
      </c>
      <c r="K28" s="11">
        <v>0</v>
      </c>
      <c r="L28" s="11">
        <v>0</v>
      </c>
      <c r="M28" s="11">
        <v>0</v>
      </c>
      <c r="N28" s="11">
        <v>0</v>
      </c>
      <c r="O28" s="11">
        <v>0</v>
      </c>
      <c r="P28" s="11">
        <v>1</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hidden="1" customHeight="1" x14ac:dyDescent="0.25">
      <c r="A30" s="4">
        <v>22</v>
      </c>
      <c r="B30" s="5"/>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65.25" hidden="1" customHeight="1" x14ac:dyDescent="0.25">
      <c r="A31" s="4">
        <v>23</v>
      </c>
      <c r="B31" s="5"/>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21</v>
      </c>
      <c r="B32" s="6" t="s">
        <v>23</v>
      </c>
      <c r="C32" s="14">
        <v>3856</v>
      </c>
      <c r="D32" s="14">
        <v>239</v>
      </c>
      <c r="E32" s="14">
        <v>219</v>
      </c>
      <c r="F32" s="14">
        <v>314</v>
      </c>
      <c r="G32" s="14">
        <v>246</v>
      </c>
      <c r="H32" s="14">
        <v>20</v>
      </c>
      <c r="I32" s="14">
        <v>624</v>
      </c>
      <c r="J32" s="14">
        <v>214</v>
      </c>
      <c r="K32" s="14">
        <v>394</v>
      </c>
      <c r="L32" s="14">
        <v>205</v>
      </c>
      <c r="M32" s="14">
        <v>8</v>
      </c>
      <c r="N32" s="14">
        <v>0</v>
      </c>
      <c r="O32" s="14">
        <v>116</v>
      </c>
      <c r="P32" s="14">
        <v>42</v>
      </c>
      <c r="Q32" s="14">
        <v>3</v>
      </c>
      <c r="R32" s="14">
        <v>3</v>
      </c>
      <c r="S32" s="14">
        <v>162</v>
      </c>
      <c r="T32" s="14">
        <v>83</v>
      </c>
      <c r="U32" s="14">
        <v>5</v>
      </c>
      <c r="V32" s="14">
        <v>77</v>
      </c>
      <c r="W32" s="14">
        <v>3</v>
      </c>
      <c r="X32" s="14">
        <v>16</v>
      </c>
      <c r="Y32" s="14">
        <v>0</v>
      </c>
      <c r="Z32" s="14">
        <v>7</v>
      </c>
      <c r="AA32" s="14">
        <v>221</v>
      </c>
      <c r="AB32" s="14">
        <v>9</v>
      </c>
      <c r="AC32" s="14">
        <v>22</v>
      </c>
      <c r="AD32" s="14">
        <v>225</v>
      </c>
      <c r="AE32" s="14">
        <v>66</v>
      </c>
      <c r="AF32" s="14">
        <v>126</v>
      </c>
      <c r="AG32" s="14">
        <v>144</v>
      </c>
      <c r="AH32" s="14">
        <v>1</v>
      </c>
      <c r="AI32" s="14">
        <v>37</v>
      </c>
      <c r="AJ32" s="14">
        <v>5</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22</v>
      </c>
      <c r="B34" s="9" t="s">
        <v>89</v>
      </c>
      <c r="C34" s="11">
        <v>17</v>
      </c>
      <c r="D34" s="11">
        <v>0</v>
      </c>
      <c r="E34" s="11">
        <v>0</v>
      </c>
      <c r="F34" s="11">
        <v>0</v>
      </c>
      <c r="G34" s="11">
        <v>5</v>
      </c>
      <c r="H34" s="11">
        <v>0</v>
      </c>
      <c r="I34" s="11">
        <v>7</v>
      </c>
      <c r="J34" s="11">
        <v>0</v>
      </c>
      <c r="K34" s="11">
        <v>4</v>
      </c>
      <c r="L34" s="11">
        <v>1</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L34" s="35"/>
      <c r="AN34" s="36"/>
    </row>
    <row r="35" spans="1:40" s="10" customFormat="1" x14ac:dyDescent="0.25">
      <c r="A35" s="47">
        <v>1</v>
      </c>
      <c r="B35" s="6" t="s">
        <v>23</v>
      </c>
      <c r="C35" s="14">
        <v>17</v>
      </c>
      <c r="D35" s="14">
        <v>0</v>
      </c>
      <c r="E35" s="14">
        <v>0</v>
      </c>
      <c r="F35" s="14">
        <v>0</v>
      </c>
      <c r="G35" s="14">
        <v>5</v>
      </c>
      <c r="H35" s="14">
        <v>0</v>
      </c>
      <c r="I35" s="14">
        <v>7</v>
      </c>
      <c r="J35" s="14">
        <v>0</v>
      </c>
      <c r="K35" s="14">
        <v>4</v>
      </c>
      <c r="L35" s="14">
        <v>1</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23</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24</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25</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26</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27</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v>28</v>
      </c>
      <c r="B44" s="9" t="s">
        <v>21</v>
      </c>
      <c r="C44" s="11">
        <v>9</v>
      </c>
      <c r="D44" s="11">
        <v>0</v>
      </c>
      <c r="E44" s="11">
        <v>1</v>
      </c>
      <c r="F44" s="11">
        <v>1</v>
      </c>
      <c r="G44" s="11">
        <v>1</v>
      </c>
      <c r="H44" s="11">
        <v>0</v>
      </c>
      <c r="I44" s="11">
        <v>3</v>
      </c>
      <c r="J44" s="11">
        <v>0</v>
      </c>
      <c r="K44" s="11">
        <v>3</v>
      </c>
      <c r="L44" s="11">
        <v>0</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L44" s="35"/>
      <c r="AN44" s="36"/>
    </row>
    <row r="45" spans="1:40" ht="45.75" customHeight="1" x14ac:dyDescent="0.25">
      <c r="A45" s="4">
        <v>29</v>
      </c>
      <c r="B45" s="20" t="s">
        <v>38</v>
      </c>
      <c r="C45" s="11">
        <v>3115</v>
      </c>
      <c r="D45" s="11">
        <v>230</v>
      </c>
      <c r="E45" s="11">
        <v>119</v>
      </c>
      <c r="F45" s="11">
        <v>343</v>
      </c>
      <c r="G45" s="11">
        <v>255</v>
      </c>
      <c r="H45" s="11">
        <v>7</v>
      </c>
      <c r="I45" s="11">
        <v>627</v>
      </c>
      <c r="J45" s="11">
        <v>171</v>
      </c>
      <c r="K45" s="11">
        <v>153</v>
      </c>
      <c r="L45" s="11">
        <v>514</v>
      </c>
      <c r="M45" s="11">
        <v>29</v>
      </c>
      <c r="N45" s="11">
        <v>5</v>
      </c>
      <c r="O45" s="11">
        <v>132</v>
      </c>
      <c r="P45" s="11">
        <v>24</v>
      </c>
      <c r="Q45" s="11">
        <v>2</v>
      </c>
      <c r="R45" s="11">
        <v>8</v>
      </c>
      <c r="S45" s="11">
        <v>64</v>
      </c>
      <c r="T45" s="11">
        <v>15</v>
      </c>
      <c r="U45" s="11">
        <v>5</v>
      </c>
      <c r="V45" s="11">
        <v>17</v>
      </c>
      <c r="W45" s="11">
        <v>1</v>
      </c>
      <c r="X45" s="11">
        <v>4</v>
      </c>
      <c r="Y45" s="11">
        <v>2</v>
      </c>
      <c r="Z45" s="11">
        <v>0</v>
      </c>
      <c r="AA45" s="11">
        <v>83</v>
      </c>
      <c r="AB45" s="11">
        <v>5</v>
      </c>
      <c r="AC45" s="11">
        <v>17</v>
      </c>
      <c r="AD45" s="11">
        <v>142</v>
      </c>
      <c r="AE45" s="11">
        <v>15</v>
      </c>
      <c r="AF45" s="11">
        <v>45</v>
      </c>
      <c r="AG45" s="11">
        <v>34</v>
      </c>
      <c r="AH45" s="11">
        <v>1</v>
      </c>
      <c r="AI45" s="11">
        <v>43</v>
      </c>
      <c r="AJ45" s="11">
        <v>3</v>
      </c>
      <c r="AL45" s="35"/>
      <c r="AN45" s="36"/>
    </row>
    <row r="46" spans="1:40" ht="65.25" customHeight="1" x14ac:dyDescent="0.25">
      <c r="A46" s="4">
        <v>30</v>
      </c>
      <c r="B46" s="20" t="s">
        <v>54</v>
      </c>
      <c r="C46" s="11">
        <v>752</v>
      </c>
      <c r="D46" s="11">
        <v>79</v>
      </c>
      <c r="E46" s="11">
        <v>11</v>
      </c>
      <c r="F46" s="11">
        <v>94</v>
      </c>
      <c r="G46" s="11">
        <v>126</v>
      </c>
      <c r="H46" s="11">
        <v>3</v>
      </c>
      <c r="I46" s="11">
        <v>96</v>
      </c>
      <c r="J46" s="11">
        <v>5</v>
      </c>
      <c r="K46" s="11">
        <v>30</v>
      </c>
      <c r="L46" s="11">
        <v>107</v>
      </c>
      <c r="M46" s="11">
        <v>0</v>
      </c>
      <c r="N46" s="11">
        <v>0</v>
      </c>
      <c r="O46" s="11">
        <v>2</v>
      </c>
      <c r="P46" s="11">
        <v>1</v>
      </c>
      <c r="Q46" s="11">
        <v>0</v>
      </c>
      <c r="R46" s="11">
        <v>0</v>
      </c>
      <c r="S46" s="11">
        <v>71</v>
      </c>
      <c r="T46" s="11">
        <v>4</v>
      </c>
      <c r="U46" s="11">
        <v>3</v>
      </c>
      <c r="V46" s="11">
        <v>0</v>
      </c>
      <c r="W46" s="11">
        <v>0</v>
      </c>
      <c r="X46" s="11">
        <v>0</v>
      </c>
      <c r="Y46" s="11">
        <v>0</v>
      </c>
      <c r="Z46" s="11">
        <v>0</v>
      </c>
      <c r="AA46" s="11">
        <v>50</v>
      </c>
      <c r="AB46" s="11">
        <v>0</v>
      </c>
      <c r="AC46" s="11">
        <v>15</v>
      </c>
      <c r="AD46" s="11">
        <v>32</v>
      </c>
      <c r="AE46" s="11">
        <v>3</v>
      </c>
      <c r="AF46" s="11">
        <v>13</v>
      </c>
      <c r="AG46" s="11">
        <v>2</v>
      </c>
      <c r="AH46" s="11">
        <v>0</v>
      </c>
      <c r="AI46" s="11">
        <v>4</v>
      </c>
      <c r="AJ46" s="11">
        <v>1</v>
      </c>
      <c r="AL46" s="35"/>
      <c r="AN46" s="36"/>
    </row>
    <row r="47" spans="1:40" ht="65.25" customHeight="1" x14ac:dyDescent="0.25">
      <c r="A47" s="4">
        <v>31</v>
      </c>
      <c r="B47" s="20" t="s">
        <v>83</v>
      </c>
      <c r="C47" s="11">
        <v>1040</v>
      </c>
      <c r="D47" s="11">
        <v>59</v>
      </c>
      <c r="E47" s="11">
        <v>32</v>
      </c>
      <c r="F47" s="11">
        <v>142</v>
      </c>
      <c r="G47" s="11">
        <v>115</v>
      </c>
      <c r="H47" s="11">
        <v>6</v>
      </c>
      <c r="I47" s="11">
        <v>195</v>
      </c>
      <c r="J47" s="11">
        <v>42</v>
      </c>
      <c r="K47" s="11">
        <v>112</v>
      </c>
      <c r="L47" s="11">
        <v>65</v>
      </c>
      <c r="M47" s="11">
        <v>0</v>
      </c>
      <c r="N47" s="11">
        <v>2</v>
      </c>
      <c r="O47" s="11">
        <v>25</v>
      </c>
      <c r="P47" s="11">
        <v>11</v>
      </c>
      <c r="Q47" s="11">
        <v>5</v>
      </c>
      <c r="R47" s="11">
        <v>2</v>
      </c>
      <c r="S47" s="11">
        <v>14</v>
      </c>
      <c r="T47" s="11">
        <v>12</v>
      </c>
      <c r="U47" s="11" t="s">
        <v>13</v>
      </c>
      <c r="V47" s="11">
        <v>12</v>
      </c>
      <c r="W47" s="11">
        <v>0</v>
      </c>
      <c r="X47" s="11">
        <v>0</v>
      </c>
      <c r="Y47" s="11">
        <v>1</v>
      </c>
      <c r="Z47" s="11" t="s">
        <v>13</v>
      </c>
      <c r="AA47" s="11">
        <v>24</v>
      </c>
      <c r="AB47" s="11" t="s">
        <v>13</v>
      </c>
      <c r="AC47" s="11" t="s">
        <v>13</v>
      </c>
      <c r="AD47" s="11">
        <v>71</v>
      </c>
      <c r="AE47" s="11">
        <v>12</v>
      </c>
      <c r="AF47" s="11">
        <v>47</v>
      </c>
      <c r="AG47" s="11">
        <v>23</v>
      </c>
      <c r="AH47" s="11">
        <v>0</v>
      </c>
      <c r="AI47" s="11">
        <v>9</v>
      </c>
      <c r="AJ47" s="11">
        <v>2</v>
      </c>
      <c r="AL47" s="35"/>
      <c r="AN47" s="36"/>
    </row>
    <row r="48" spans="1:40" ht="50.25" customHeight="1" x14ac:dyDescent="0.25">
      <c r="A48" s="4">
        <v>32</v>
      </c>
      <c r="B48" s="20" t="s">
        <v>142</v>
      </c>
      <c r="C48" s="11">
        <v>3458</v>
      </c>
      <c r="D48" s="11">
        <v>352</v>
      </c>
      <c r="E48" s="11">
        <v>134</v>
      </c>
      <c r="F48" s="11">
        <v>445</v>
      </c>
      <c r="G48" s="11">
        <v>343</v>
      </c>
      <c r="H48" s="11">
        <v>45</v>
      </c>
      <c r="I48" s="11">
        <v>602</v>
      </c>
      <c r="J48" s="11">
        <v>151</v>
      </c>
      <c r="K48" s="11">
        <v>161</v>
      </c>
      <c r="L48" s="11">
        <v>266</v>
      </c>
      <c r="M48" s="11">
        <v>7</v>
      </c>
      <c r="N48" s="11">
        <v>1</v>
      </c>
      <c r="O48" s="11">
        <v>74</v>
      </c>
      <c r="P48" s="11">
        <v>52</v>
      </c>
      <c r="Q48" s="11">
        <v>10</v>
      </c>
      <c r="R48" s="11">
        <v>7</v>
      </c>
      <c r="S48" s="11">
        <v>73</v>
      </c>
      <c r="T48" s="11">
        <v>35</v>
      </c>
      <c r="U48" s="11">
        <v>16</v>
      </c>
      <c r="V48" s="11">
        <v>87</v>
      </c>
      <c r="W48" s="11">
        <v>29</v>
      </c>
      <c r="X48" s="11">
        <v>12</v>
      </c>
      <c r="Y48" s="11">
        <v>7</v>
      </c>
      <c r="Z48" s="11">
        <v>7</v>
      </c>
      <c r="AA48" s="11">
        <v>104</v>
      </c>
      <c r="AB48" s="11">
        <v>17</v>
      </c>
      <c r="AC48" s="11">
        <v>25</v>
      </c>
      <c r="AD48" s="11">
        <v>218</v>
      </c>
      <c r="AE48" s="11">
        <v>21</v>
      </c>
      <c r="AF48" s="11">
        <v>63</v>
      </c>
      <c r="AG48" s="11">
        <v>47</v>
      </c>
      <c r="AH48" s="11">
        <v>5</v>
      </c>
      <c r="AI48" s="11">
        <v>31</v>
      </c>
      <c r="AJ48" s="11">
        <v>11</v>
      </c>
      <c r="AL48" s="35"/>
      <c r="AN48" s="36"/>
    </row>
    <row r="49" spans="1:40" ht="48.75" customHeight="1" x14ac:dyDescent="0.25">
      <c r="A49" s="4">
        <v>33</v>
      </c>
      <c r="B49" s="20" t="s">
        <v>141</v>
      </c>
      <c r="C49" s="11">
        <v>729</v>
      </c>
      <c r="D49" s="11">
        <v>58</v>
      </c>
      <c r="E49" s="11">
        <v>18</v>
      </c>
      <c r="F49" s="11">
        <v>132</v>
      </c>
      <c r="G49" s="11">
        <v>109</v>
      </c>
      <c r="H49" s="11">
        <v>0</v>
      </c>
      <c r="I49" s="11">
        <v>57</v>
      </c>
      <c r="J49" s="11">
        <v>15</v>
      </c>
      <c r="K49" s="11">
        <v>41</v>
      </c>
      <c r="L49" s="11">
        <v>50</v>
      </c>
      <c r="M49" s="11">
        <v>0</v>
      </c>
      <c r="N49" s="11">
        <v>0</v>
      </c>
      <c r="O49" s="11">
        <v>48</v>
      </c>
      <c r="P49" s="11">
        <v>13</v>
      </c>
      <c r="Q49" s="11">
        <v>2</v>
      </c>
      <c r="R49" s="11">
        <v>0</v>
      </c>
      <c r="S49" s="11">
        <v>7</v>
      </c>
      <c r="T49" s="11">
        <v>6</v>
      </c>
      <c r="U49" s="11">
        <v>0</v>
      </c>
      <c r="V49" s="11">
        <v>2</v>
      </c>
      <c r="W49" s="11">
        <v>5</v>
      </c>
      <c r="X49" s="11">
        <v>4</v>
      </c>
      <c r="Y49" s="11">
        <v>1</v>
      </c>
      <c r="Z49" s="11">
        <v>0</v>
      </c>
      <c r="AA49" s="11">
        <v>40</v>
      </c>
      <c r="AB49" s="11">
        <v>1</v>
      </c>
      <c r="AC49" s="11">
        <v>1</v>
      </c>
      <c r="AD49" s="11">
        <v>34</v>
      </c>
      <c r="AE49" s="11">
        <v>2</v>
      </c>
      <c r="AF49" s="11">
        <v>62</v>
      </c>
      <c r="AG49" s="11">
        <v>8</v>
      </c>
      <c r="AH49" s="11">
        <v>0</v>
      </c>
      <c r="AI49" s="11">
        <v>8</v>
      </c>
      <c r="AJ49" s="11">
        <v>5</v>
      </c>
      <c r="AL49" s="35"/>
      <c r="AN49" s="36"/>
    </row>
    <row r="50" spans="1:40" ht="63.75" customHeight="1" x14ac:dyDescent="0.25">
      <c r="A50" s="4">
        <v>34</v>
      </c>
      <c r="B50" s="20" t="s">
        <v>186</v>
      </c>
      <c r="C50" s="11">
        <v>201</v>
      </c>
      <c r="D50" s="11" t="s">
        <v>13</v>
      </c>
      <c r="E50" s="11" t="s">
        <v>13</v>
      </c>
      <c r="F50" s="11">
        <v>29</v>
      </c>
      <c r="G50" s="11" t="s">
        <v>13</v>
      </c>
      <c r="H50" s="11" t="s">
        <v>13</v>
      </c>
      <c r="I50" s="11">
        <v>134</v>
      </c>
      <c r="J50" s="11" t="s">
        <v>13</v>
      </c>
      <c r="K50" s="11" t="s">
        <v>13</v>
      </c>
      <c r="L50" s="11">
        <v>19</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19</v>
      </c>
      <c r="AE50" s="11" t="s">
        <v>13</v>
      </c>
      <c r="AF50" s="11" t="s">
        <v>13</v>
      </c>
      <c r="AG50" s="11" t="s">
        <v>13</v>
      </c>
      <c r="AH50" s="11" t="s">
        <v>13</v>
      </c>
      <c r="AI50" s="11" t="s">
        <v>13</v>
      </c>
      <c r="AJ50" s="11" t="s">
        <v>13</v>
      </c>
      <c r="AL50" s="35"/>
      <c r="AN50" s="36"/>
    </row>
    <row r="51" spans="1:40" ht="78" customHeight="1" x14ac:dyDescent="0.25">
      <c r="A51" s="4">
        <v>35</v>
      </c>
      <c r="B51" s="20" t="s">
        <v>126</v>
      </c>
      <c r="C51" s="11">
        <v>13163</v>
      </c>
      <c r="D51" s="11">
        <v>1108</v>
      </c>
      <c r="E51" s="11">
        <v>616</v>
      </c>
      <c r="F51" s="11">
        <v>1505</v>
      </c>
      <c r="G51" s="11">
        <v>1557</v>
      </c>
      <c r="H51" s="11">
        <v>91</v>
      </c>
      <c r="I51" s="11">
        <v>2257</v>
      </c>
      <c r="J51" s="11">
        <v>244</v>
      </c>
      <c r="K51" s="11">
        <v>736</v>
      </c>
      <c r="L51" s="11">
        <v>1280</v>
      </c>
      <c r="M51" s="11">
        <v>43</v>
      </c>
      <c r="N51" s="11">
        <v>3</v>
      </c>
      <c r="O51" s="11">
        <v>619</v>
      </c>
      <c r="P51" s="11">
        <v>77</v>
      </c>
      <c r="Q51" s="11">
        <v>16</v>
      </c>
      <c r="R51" s="11">
        <v>38</v>
      </c>
      <c r="S51" s="11">
        <v>278</v>
      </c>
      <c r="T51" s="11">
        <v>195</v>
      </c>
      <c r="U51" s="11">
        <v>16</v>
      </c>
      <c r="V51" s="11">
        <v>295</v>
      </c>
      <c r="W51" s="11">
        <v>14</v>
      </c>
      <c r="X51" s="11">
        <v>26</v>
      </c>
      <c r="Y51" s="11">
        <v>29</v>
      </c>
      <c r="Z51" s="11">
        <v>6</v>
      </c>
      <c r="AA51" s="11">
        <v>328</v>
      </c>
      <c r="AB51" s="11">
        <v>23</v>
      </c>
      <c r="AC51" s="11">
        <v>76</v>
      </c>
      <c r="AD51" s="11">
        <v>758</v>
      </c>
      <c r="AE51" s="11">
        <v>24</v>
      </c>
      <c r="AF51" s="11">
        <v>330</v>
      </c>
      <c r="AG51" s="11">
        <v>224</v>
      </c>
      <c r="AH51" s="11">
        <v>16</v>
      </c>
      <c r="AI51" s="11">
        <v>246</v>
      </c>
      <c r="AJ51" s="11">
        <v>89</v>
      </c>
      <c r="AL51" s="35"/>
      <c r="AN51" s="36"/>
    </row>
    <row r="52" spans="1:40" ht="68.25" customHeight="1" x14ac:dyDescent="0.25">
      <c r="A52" s="4">
        <v>36</v>
      </c>
      <c r="B52" s="8" t="s">
        <v>55</v>
      </c>
      <c r="C52" s="11">
        <v>768</v>
      </c>
      <c r="D52" s="11">
        <v>95</v>
      </c>
      <c r="E52" s="11">
        <v>15</v>
      </c>
      <c r="F52" s="11">
        <v>127</v>
      </c>
      <c r="G52" s="11">
        <v>97</v>
      </c>
      <c r="H52" s="11">
        <v>0</v>
      </c>
      <c r="I52" s="11">
        <v>62</v>
      </c>
      <c r="J52" s="11">
        <v>31</v>
      </c>
      <c r="K52" s="11">
        <v>80</v>
      </c>
      <c r="L52" s="11">
        <v>27</v>
      </c>
      <c r="M52" s="11">
        <v>0</v>
      </c>
      <c r="N52" s="11">
        <v>0</v>
      </c>
      <c r="O52" s="11">
        <v>8</v>
      </c>
      <c r="P52" s="11">
        <v>14</v>
      </c>
      <c r="Q52" s="11">
        <v>2</v>
      </c>
      <c r="R52" s="11">
        <v>10</v>
      </c>
      <c r="S52" s="11">
        <v>4</v>
      </c>
      <c r="T52" s="11">
        <v>6</v>
      </c>
      <c r="U52" s="11">
        <v>1</v>
      </c>
      <c r="V52" s="11">
        <v>29</v>
      </c>
      <c r="W52" s="11">
        <v>0</v>
      </c>
      <c r="X52" s="11">
        <v>0</v>
      </c>
      <c r="Y52" s="11">
        <v>0</v>
      </c>
      <c r="Z52" s="11">
        <v>0</v>
      </c>
      <c r="AA52" s="11">
        <v>119</v>
      </c>
      <c r="AB52" s="11">
        <v>0</v>
      </c>
      <c r="AC52" s="11">
        <v>0</v>
      </c>
      <c r="AD52" s="11">
        <v>8</v>
      </c>
      <c r="AE52" s="11">
        <v>2</v>
      </c>
      <c r="AF52" s="11">
        <v>2</v>
      </c>
      <c r="AG52" s="11">
        <v>29</v>
      </c>
      <c r="AH52" s="11">
        <v>0</v>
      </c>
      <c r="AI52" s="11">
        <v>0</v>
      </c>
      <c r="AJ52" s="11">
        <v>0</v>
      </c>
      <c r="AL52" s="35"/>
      <c r="AN52" s="36"/>
    </row>
    <row r="53" spans="1:40" s="10" customFormat="1" x14ac:dyDescent="0.25">
      <c r="A53" s="47">
        <v>9</v>
      </c>
      <c r="B53" s="6" t="s">
        <v>23</v>
      </c>
      <c r="C53" s="49">
        <v>23235</v>
      </c>
      <c r="D53" s="15">
        <v>1981</v>
      </c>
      <c r="E53" s="15">
        <v>946</v>
      </c>
      <c r="F53" s="15">
        <v>2818</v>
      </c>
      <c r="G53" s="15">
        <v>2603</v>
      </c>
      <c r="H53" s="15">
        <v>152</v>
      </c>
      <c r="I53" s="15">
        <v>4033</v>
      </c>
      <c r="J53" s="15">
        <v>659</v>
      </c>
      <c r="K53" s="15">
        <v>1316</v>
      </c>
      <c r="L53" s="15">
        <v>2328</v>
      </c>
      <c r="M53" s="15">
        <v>79</v>
      </c>
      <c r="N53" s="15">
        <v>11</v>
      </c>
      <c r="O53" s="15">
        <v>908</v>
      </c>
      <c r="P53" s="15">
        <v>192</v>
      </c>
      <c r="Q53" s="15">
        <v>37</v>
      </c>
      <c r="R53" s="15">
        <v>65</v>
      </c>
      <c r="S53" s="15">
        <v>511</v>
      </c>
      <c r="T53" s="15">
        <v>273</v>
      </c>
      <c r="U53" s="15">
        <v>41</v>
      </c>
      <c r="V53" s="15">
        <v>442</v>
      </c>
      <c r="W53" s="15">
        <v>49</v>
      </c>
      <c r="X53" s="15">
        <v>46</v>
      </c>
      <c r="Y53" s="15">
        <v>40</v>
      </c>
      <c r="Z53" s="15">
        <v>13</v>
      </c>
      <c r="AA53" s="15">
        <v>748</v>
      </c>
      <c r="AB53" s="15">
        <v>46</v>
      </c>
      <c r="AC53" s="15">
        <v>134</v>
      </c>
      <c r="AD53" s="15">
        <v>1282</v>
      </c>
      <c r="AE53" s="15">
        <v>79</v>
      </c>
      <c r="AF53" s="15">
        <v>562</v>
      </c>
      <c r="AG53" s="15">
        <v>367</v>
      </c>
      <c r="AH53" s="15">
        <v>22</v>
      </c>
      <c r="AI53" s="15">
        <v>341</v>
      </c>
      <c r="AJ53" s="15">
        <v>111</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37</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38</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39</v>
      </c>
      <c r="B59" s="7" t="s">
        <v>120</v>
      </c>
      <c r="C59" s="11">
        <v>9984</v>
      </c>
      <c r="D59" s="11">
        <v>1378</v>
      </c>
      <c r="E59" s="11">
        <v>381</v>
      </c>
      <c r="F59" s="11">
        <v>1402</v>
      </c>
      <c r="G59" s="11">
        <v>917</v>
      </c>
      <c r="H59" s="11">
        <v>17</v>
      </c>
      <c r="I59" s="11">
        <v>1833</v>
      </c>
      <c r="J59" s="11">
        <v>341</v>
      </c>
      <c r="K59" s="11">
        <v>934</v>
      </c>
      <c r="L59" s="11">
        <v>1075</v>
      </c>
      <c r="M59" s="11">
        <v>0</v>
      </c>
      <c r="N59" s="11">
        <v>0</v>
      </c>
      <c r="O59" s="11">
        <v>135</v>
      </c>
      <c r="P59" s="11">
        <v>86</v>
      </c>
      <c r="Q59" s="11">
        <v>11</v>
      </c>
      <c r="R59" s="11">
        <v>3</v>
      </c>
      <c r="S59" s="11">
        <v>97</v>
      </c>
      <c r="T59" s="11">
        <v>40</v>
      </c>
      <c r="U59" s="11">
        <v>0</v>
      </c>
      <c r="V59" s="11">
        <v>69</v>
      </c>
      <c r="W59" s="11">
        <v>6</v>
      </c>
      <c r="X59" s="11">
        <v>7</v>
      </c>
      <c r="Y59" s="11">
        <v>4</v>
      </c>
      <c r="Z59" s="11">
        <v>2</v>
      </c>
      <c r="AA59" s="11">
        <v>72</v>
      </c>
      <c r="AB59" s="11">
        <v>1</v>
      </c>
      <c r="AC59" s="11">
        <v>9</v>
      </c>
      <c r="AD59" s="11">
        <v>812</v>
      </c>
      <c r="AE59" s="11">
        <v>42</v>
      </c>
      <c r="AF59" s="11">
        <v>99</v>
      </c>
      <c r="AG59" s="11">
        <v>83</v>
      </c>
      <c r="AH59" s="11">
        <v>0</v>
      </c>
      <c r="AI59" s="11">
        <v>106</v>
      </c>
      <c r="AJ59" s="11">
        <v>22</v>
      </c>
      <c r="AL59" s="35"/>
      <c r="AN59" s="36"/>
    </row>
    <row r="60" spans="1:40" ht="30" x14ac:dyDescent="0.25">
      <c r="A60" s="4">
        <v>40</v>
      </c>
      <c r="B60" s="7" t="s">
        <v>121</v>
      </c>
      <c r="C60" s="11">
        <v>8213</v>
      </c>
      <c r="D60" s="11">
        <v>500</v>
      </c>
      <c r="E60" s="11">
        <v>654</v>
      </c>
      <c r="F60" s="11">
        <v>1759</v>
      </c>
      <c r="G60" s="11">
        <v>1128</v>
      </c>
      <c r="H60" s="11">
        <v>28</v>
      </c>
      <c r="I60" s="11">
        <v>1008</v>
      </c>
      <c r="J60" s="11">
        <v>202</v>
      </c>
      <c r="K60" s="11">
        <v>721</v>
      </c>
      <c r="L60" s="11">
        <v>997</v>
      </c>
      <c r="M60" s="11">
        <v>0</v>
      </c>
      <c r="N60" s="11">
        <v>0</v>
      </c>
      <c r="O60" s="11">
        <v>278</v>
      </c>
      <c r="P60" s="11">
        <v>13</v>
      </c>
      <c r="Q60" s="11">
        <v>2</v>
      </c>
      <c r="R60" s="11">
        <v>0</v>
      </c>
      <c r="S60" s="11">
        <v>53</v>
      </c>
      <c r="T60" s="11">
        <v>51</v>
      </c>
      <c r="U60" s="11">
        <v>0</v>
      </c>
      <c r="V60" s="11">
        <v>36</v>
      </c>
      <c r="W60" s="11">
        <v>6</v>
      </c>
      <c r="X60" s="11">
        <v>1</v>
      </c>
      <c r="Y60" s="11">
        <v>0</v>
      </c>
      <c r="Z60" s="11">
        <v>2</v>
      </c>
      <c r="AA60" s="11">
        <v>51</v>
      </c>
      <c r="AB60" s="11">
        <v>0</v>
      </c>
      <c r="AC60" s="11">
        <v>1</v>
      </c>
      <c r="AD60" s="11">
        <v>259</v>
      </c>
      <c r="AE60" s="11">
        <v>86</v>
      </c>
      <c r="AF60" s="11">
        <v>163</v>
      </c>
      <c r="AG60" s="11">
        <v>207</v>
      </c>
      <c r="AH60" s="11">
        <v>0</v>
      </c>
      <c r="AI60" s="11">
        <v>7</v>
      </c>
      <c r="AJ60" s="11">
        <v>0</v>
      </c>
      <c r="AL60" s="35"/>
      <c r="AN60" s="36"/>
    </row>
    <row r="61" spans="1:40" s="10" customFormat="1" x14ac:dyDescent="0.25">
      <c r="A61" s="47">
        <v>2</v>
      </c>
      <c r="B61" s="6" t="s">
        <v>23</v>
      </c>
      <c r="C61" s="14">
        <v>18197</v>
      </c>
      <c r="D61" s="14">
        <v>1878</v>
      </c>
      <c r="E61" s="14">
        <v>1035</v>
      </c>
      <c r="F61" s="14">
        <v>3161</v>
      </c>
      <c r="G61" s="14">
        <v>2045</v>
      </c>
      <c r="H61" s="14">
        <v>45</v>
      </c>
      <c r="I61" s="14">
        <v>2841</v>
      </c>
      <c r="J61" s="14">
        <v>543</v>
      </c>
      <c r="K61" s="14">
        <v>1655</v>
      </c>
      <c r="L61" s="14">
        <v>2072</v>
      </c>
      <c r="M61" s="14">
        <v>0</v>
      </c>
      <c r="N61" s="14">
        <v>0</v>
      </c>
      <c r="O61" s="14">
        <v>413</v>
      </c>
      <c r="P61" s="14">
        <v>99</v>
      </c>
      <c r="Q61" s="14">
        <v>13</v>
      </c>
      <c r="R61" s="14">
        <v>3</v>
      </c>
      <c r="S61" s="14">
        <v>150</v>
      </c>
      <c r="T61" s="14">
        <v>91</v>
      </c>
      <c r="U61" s="14">
        <v>0</v>
      </c>
      <c r="V61" s="14">
        <v>105</v>
      </c>
      <c r="W61" s="14">
        <v>12</v>
      </c>
      <c r="X61" s="14">
        <v>8</v>
      </c>
      <c r="Y61" s="14">
        <v>4</v>
      </c>
      <c r="Z61" s="14">
        <v>4</v>
      </c>
      <c r="AA61" s="14">
        <v>123</v>
      </c>
      <c r="AB61" s="14">
        <v>1</v>
      </c>
      <c r="AC61" s="14">
        <v>10</v>
      </c>
      <c r="AD61" s="14">
        <v>1071</v>
      </c>
      <c r="AE61" s="14">
        <v>128</v>
      </c>
      <c r="AF61" s="14">
        <v>262</v>
      </c>
      <c r="AG61" s="14">
        <v>290</v>
      </c>
      <c r="AH61" s="14">
        <v>0</v>
      </c>
      <c r="AI61" s="14">
        <v>113</v>
      </c>
      <c r="AJ61" s="14">
        <v>22</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41</v>
      </c>
      <c r="B63" s="7" t="s">
        <v>122</v>
      </c>
      <c r="C63" s="11">
        <v>6</v>
      </c>
      <c r="D63" s="11">
        <v>0</v>
      </c>
      <c r="E63" s="11">
        <v>0</v>
      </c>
      <c r="F63" s="11">
        <v>1</v>
      </c>
      <c r="G63" s="11">
        <v>0</v>
      </c>
      <c r="H63" s="11">
        <v>0</v>
      </c>
      <c r="I63" s="11">
        <v>4</v>
      </c>
      <c r="J63" s="11">
        <v>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1</v>
      </c>
      <c r="AE63" s="11">
        <v>0</v>
      </c>
      <c r="AF63" s="11">
        <v>0</v>
      </c>
      <c r="AG63" s="11">
        <v>0</v>
      </c>
      <c r="AH63" s="11">
        <v>0</v>
      </c>
      <c r="AI63" s="11">
        <v>0</v>
      </c>
      <c r="AJ63" s="11">
        <v>0</v>
      </c>
      <c r="AL63" s="35"/>
      <c r="AN63" s="36"/>
    </row>
    <row r="64" spans="1:40" s="10" customFormat="1" x14ac:dyDescent="0.25">
      <c r="A64" s="47">
        <v>1</v>
      </c>
      <c r="B64" s="6" t="s">
        <v>23</v>
      </c>
      <c r="C64" s="14">
        <v>6</v>
      </c>
      <c r="D64" s="14">
        <v>0</v>
      </c>
      <c r="E64" s="14">
        <v>0</v>
      </c>
      <c r="F64" s="14">
        <v>1</v>
      </c>
      <c r="G64" s="14">
        <v>0</v>
      </c>
      <c r="H64" s="14">
        <v>0</v>
      </c>
      <c r="I64" s="14">
        <v>4</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1</v>
      </c>
      <c r="AE64" s="14">
        <v>0</v>
      </c>
      <c r="AF64" s="14">
        <v>0</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42</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62.25" customHeight="1" x14ac:dyDescent="0.25">
      <c r="A69" s="4">
        <v>43</v>
      </c>
      <c r="B69" s="9" t="s">
        <v>110</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x14ac:dyDescent="0.25">
      <c r="A70" s="47">
        <v>1</v>
      </c>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32.25"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96" customHeight="1" x14ac:dyDescent="0.25">
      <c r="A72" s="4">
        <v>44</v>
      </c>
      <c r="B72" s="8" t="s">
        <v>143</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L72" s="35"/>
      <c r="AN72" s="36"/>
    </row>
    <row r="73" spans="1:40" s="10" customFormat="1" x14ac:dyDescent="0.25">
      <c r="A73" s="47">
        <v>1</v>
      </c>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hidden="1" customHeight="1" x14ac:dyDescent="0.25">
      <c r="A74" s="37"/>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44.25" hidden="1" customHeight="1" x14ac:dyDescent="0.25">
      <c r="A75" s="4"/>
      <c r="B75" s="8"/>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L75" s="35"/>
      <c r="AN75" s="36"/>
    </row>
    <row r="76" spans="1:40" s="10" customFormat="1" ht="14.25" hidden="1" customHeight="1" x14ac:dyDescent="0.25">
      <c r="A76" s="47"/>
      <c r="B76" s="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30"/>
      <c r="AL76" s="35"/>
      <c r="AN76" s="36"/>
    </row>
    <row r="77" spans="1:40" s="10" customFormat="1" x14ac:dyDescent="0.25">
      <c r="A77" s="47"/>
      <c r="B77" s="6" t="s">
        <v>25</v>
      </c>
      <c r="C77" s="49">
        <v>45311</v>
      </c>
      <c r="D77" s="49">
        <v>4098</v>
      </c>
      <c r="E77" s="49">
        <v>2200</v>
      </c>
      <c r="F77" s="49">
        <v>6294</v>
      </c>
      <c r="G77" s="49">
        <v>4899</v>
      </c>
      <c r="H77" s="49">
        <v>217</v>
      </c>
      <c r="I77" s="49">
        <v>7509</v>
      </c>
      <c r="J77" s="49">
        <v>1416</v>
      </c>
      <c r="K77" s="49">
        <v>3369</v>
      </c>
      <c r="L77" s="49">
        <v>4606</v>
      </c>
      <c r="M77" s="49">
        <v>87</v>
      </c>
      <c r="N77" s="49">
        <v>11</v>
      </c>
      <c r="O77" s="49">
        <v>1437</v>
      </c>
      <c r="P77" s="49">
        <v>333</v>
      </c>
      <c r="Q77" s="49">
        <v>53</v>
      </c>
      <c r="R77" s="49">
        <v>71</v>
      </c>
      <c r="S77" s="49">
        <v>823</v>
      </c>
      <c r="T77" s="49">
        <v>447</v>
      </c>
      <c r="U77" s="49">
        <v>46</v>
      </c>
      <c r="V77" s="49">
        <v>624</v>
      </c>
      <c r="W77" s="49">
        <v>64</v>
      </c>
      <c r="X77" s="49">
        <v>70</v>
      </c>
      <c r="Y77" s="49">
        <v>44</v>
      </c>
      <c r="Z77" s="49">
        <v>24</v>
      </c>
      <c r="AA77" s="49">
        <v>1092</v>
      </c>
      <c r="AB77" s="49">
        <v>56</v>
      </c>
      <c r="AC77" s="49">
        <v>166</v>
      </c>
      <c r="AD77" s="49">
        <v>2579</v>
      </c>
      <c r="AE77" s="49">
        <v>273</v>
      </c>
      <c r="AF77" s="49">
        <v>950</v>
      </c>
      <c r="AG77" s="49">
        <v>801</v>
      </c>
      <c r="AH77" s="49">
        <v>23</v>
      </c>
      <c r="AI77" s="49">
        <v>491</v>
      </c>
      <c r="AJ77" s="49">
        <v>138</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45</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46</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47</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48</v>
      </c>
      <c r="B83" s="9" t="s">
        <v>152</v>
      </c>
      <c r="C83" s="11">
        <v>30</v>
      </c>
      <c r="D83" s="11">
        <v>30</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49</v>
      </c>
      <c r="B84" s="9" t="s">
        <v>153</v>
      </c>
      <c r="C84" s="11">
        <v>23</v>
      </c>
      <c r="D84" s="11">
        <v>23</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53</v>
      </c>
      <c r="D85" s="14">
        <v>53</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50</v>
      </c>
      <c r="B87" s="9" t="s">
        <v>77</v>
      </c>
      <c r="C87" s="11">
        <v>750</v>
      </c>
      <c r="D87" s="11">
        <v>57</v>
      </c>
      <c r="E87" s="11">
        <v>37</v>
      </c>
      <c r="F87" s="11">
        <v>95</v>
      </c>
      <c r="G87" s="11">
        <v>92</v>
      </c>
      <c r="H87" s="11">
        <v>4</v>
      </c>
      <c r="I87" s="11">
        <v>122</v>
      </c>
      <c r="J87" s="11">
        <v>40</v>
      </c>
      <c r="K87" s="11">
        <v>30</v>
      </c>
      <c r="L87" s="11">
        <v>69</v>
      </c>
      <c r="M87" s="11">
        <v>7</v>
      </c>
      <c r="N87" s="11">
        <v>0</v>
      </c>
      <c r="O87" s="11">
        <v>22</v>
      </c>
      <c r="P87" s="11">
        <v>7</v>
      </c>
      <c r="Q87" s="11">
        <v>0</v>
      </c>
      <c r="R87" s="11">
        <v>2</v>
      </c>
      <c r="S87" s="11">
        <v>20</v>
      </c>
      <c r="T87" s="11">
        <v>6</v>
      </c>
      <c r="U87" s="11">
        <v>4</v>
      </c>
      <c r="V87" s="11">
        <v>21</v>
      </c>
      <c r="W87" s="11">
        <v>1</v>
      </c>
      <c r="X87" s="11">
        <v>0</v>
      </c>
      <c r="Y87" s="11">
        <v>0</v>
      </c>
      <c r="Z87" s="11">
        <v>0</v>
      </c>
      <c r="AA87" s="11">
        <v>21</v>
      </c>
      <c r="AB87" s="11">
        <v>0</v>
      </c>
      <c r="AC87" s="11">
        <v>0</v>
      </c>
      <c r="AD87" s="11">
        <v>51</v>
      </c>
      <c r="AE87" s="11">
        <v>4</v>
      </c>
      <c r="AF87" s="11">
        <v>16</v>
      </c>
      <c r="AG87" s="11">
        <v>10</v>
      </c>
      <c r="AH87" s="11">
        <v>0</v>
      </c>
      <c r="AI87" s="11">
        <v>12</v>
      </c>
      <c r="AJ87" s="11">
        <v>0</v>
      </c>
      <c r="AL87" s="35"/>
      <c r="AN87" s="36"/>
    </row>
    <row r="88" spans="1:40" ht="45" x14ac:dyDescent="0.25">
      <c r="A88" s="4">
        <v>51</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52</v>
      </c>
      <c r="B89" s="9" t="s">
        <v>18</v>
      </c>
      <c r="C89" s="11">
        <v>197</v>
      </c>
      <c r="D89" s="11">
        <v>18</v>
      </c>
      <c r="E89" s="11">
        <v>9</v>
      </c>
      <c r="F89" s="11">
        <v>23</v>
      </c>
      <c r="G89" s="11">
        <v>6</v>
      </c>
      <c r="H89" s="11">
        <v>0</v>
      </c>
      <c r="I89" s="11">
        <v>35</v>
      </c>
      <c r="J89" s="11">
        <v>3</v>
      </c>
      <c r="K89" s="11">
        <v>3</v>
      </c>
      <c r="L89" s="11">
        <v>14</v>
      </c>
      <c r="M89" s="11">
        <v>3</v>
      </c>
      <c r="N89" s="11">
        <v>0</v>
      </c>
      <c r="O89" s="11">
        <v>0</v>
      </c>
      <c r="P89" s="11">
        <v>0</v>
      </c>
      <c r="Q89" s="11">
        <v>0</v>
      </c>
      <c r="R89" s="11">
        <v>5</v>
      </c>
      <c r="S89" s="11">
        <v>13</v>
      </c>
      <c r="T89" s="11">
        <v>2</v>
      </c>
      <c r="U89" s="11">
        <v>0</v>
      </c>
      <c r="V89" s="11">
        <v>13</v>
      </c>
      <c r="W89" s="11">
        <v>0</v>
      </c>
      <c r="X89" s="11">
        <v>0</v>
      </c>
      <c r="Y89" s="11">
        <v>0</v>
      </c>
      <c r="Z89" s="11">
        <v>0</v>
      </c>
      <c r="AA89" s="11">
        <v>22</v>
      </c>
      <c r="AB89" s="11">
        <v>1</v>
      </c>
      <c r="AC89" s="11">
        <v>0</v>
      </c>
      <c r="AD89" s="11">
        <v>16</v>
      </c>
      <c r="AE89" s="11">
        <v>0</v>
      </c>
      <c r="AF89" s="11">
        <v>5</v>
      </c>
      <c r="AG89" s="11">
        <v>4</v>
      </c>
      <c r="AH89" s="11">
        <v>0</v>
      </c>
      <c r="AI89" s="11">
        <v>2</v>
      </c>
      <c r="AJ89" s="11">
        <v>0</v>
      </c>
      <c r="AL89" s="35"/>
      <c r="AN89" s="36"/>
    </row>
    <row r="90" spans="1:40" ht="45" x14ac:dyDescent="0.25">
      <c r="A90" s="4">
        <v>53</v>
      </c>
      <c r="B90" s="9" t="s">
        <v>217</v>
      </c>
      <c r="C90" s="11">
        <v>1091</v>
      </c>
      <c r="D90" s="11">
        <v>91</v>
      </c>
      <c r="E90" s="11">
        <v>67</v>
      </c>
      <c r="F90" s="11">
        <v>109</v>
      </c>
      <c r="G90" s="11">
        <v>97</v>
      </c>
      <c r="H90" s="11">
        <v>5</v>
      </c>
      <c r="I90" s="11">
        <v>185</v>
      </c>
      <c r="J90" s="11">
        <v>98</v>
      </c>
      <c r="K90" s="11">
        <v>61</v>
      </c>
      <c r="L90" s="11">
        <v>85</v>
      </c>
      <c r="M90" s="11">
        <v>11</v>
      </c>
      <c r="N90" s="11">
        <v>0</v>
      </c>
      <c r="O90" s="11">
        <v>29</v>
      </c>
      <c r="P90" s="11">
        <v>11</v>
      </c>
      <c r="Q90" s="11">
        <v>0</v>
      </c>
      <c r="R90" s="11">
        <v>4</v>
      </c>
      <c r="S90" s="11">
        <v>32</v>
      </c>
      <c r="T90" s="11">
        <v>13</v>
      </c>
      <c r="U90" s="11">
        <v>0</v>
      </c>
      <c r="V90" s="11">
        <v>22</v>
      </c>
      <c r="W90" s="11">
        <v>0</v>
      </c>
      <c r="X90" s="11">
        <v>0</v>
      </c>
      <c r="Y90" s="11">
        <v>0</v>
      </c>
      <c r="Z90" s="11">
        <v>0</v>
      </c>
      <c r="AA90" s="11">
        <v>40</v>
      </c>
      <c r="AB90" s="11">
        <v>0</v>
      </c>
      <c r="AC90" s="11">
        <v>0</v>
      </c>
      <c r="AD90" s="11">
        <v>79</v>
      </c>
      <c r="AE90" s="11">
        <v>6</v>
      </c>
      <c r="AF90" s="11">
        <v>16</v>
      </c>
      <c r="AG90" s="11">
        <v>17</v>
      </c>
      <c r="AH90" s="11">
        <v>0</v>
      </c>
      <c r="AI90" s="11">
        <v>11</v>
      </c>
      <c r="AJ90" s="11">
        <v>2</v>
      </c>
      <c r="AL90" s="35"/>
      <c r="AN90" s="36"/>
    </row>
    <row r="91" spans="1:40" x14ac:dyDescent="0.25">
      <c r="A91" s="4">
        <v>54</v>
      </c>
      <c r="B91" s="9" t="s">
        <v>240</v>
      </c>
      <c r="C91" s="11">
        <v>401</v>
      </c>
      <c r="D91" s="11">
        <v>28</v>
      </c>
      <c r="E91" s="11">
        <v>9</v>
      </c>
      <c r="F91" s="11">
        <v>58</v>
      </c>
      <c r="G91" s="11">
        <v>32</v>
      </c>
      <c r="H91" s="11">
        <v>1</v>
      </c>
      <c r="I91" s="11">
        <v>73</v>
      </c>
      <c r="J91" s="11">
        <v>22</v>
      </c>
      <c r="K91" s="11">
        <v>13</v>
      </c>
      <c r="L91" s="11">
        <v>33</v>
      </c>
      <c r="M91" s="11">
        <v>2</v>
      </c>
      <c r="N91" s="11">
        <v>0</v>
      </c>
      <c r="O91" s="11">
        <v>8</v>
      </c>
      <c r="P91" s="11">
        <v>1</v>
      </c>
      <c r="Q91" s="11">
        <v>0</v>
      </c>
      <c r="R91" s="11">
        <v>2</v>
      </c>
      <c r="S91" s="11">
        <v>17</v>
      </c>
      <c r="T91" s="11">
        <v>1</v>
      </c>
      <c r="U91" s="11">
        <v>0</v>
      </c>
      <c r="V91" s="11">
        <v>19</v>
      </c>
      <c r="W91" s="11">
        <v>0</v>
      </c>
      <c r="X91" s="11">
        <v>0</v>
      </c>
      <c r="Y91" s="11">
        <v>0</v>
      </c>
      <c r="Z91" s="11">
        <v>0</v>
      </c>
      <c r="AA91" s="11">
        <v>21</v>
      </c>
      <c r="AB91" s="11">
        <v>0</v>
      </c>
      <c r="AC91" s="11">
        <v>0</v>
      </c>
      <c r="AD91" s="11">
        <v>24</v>
      </c>
      <c r="AE91" s="11">
        <v>3</v>
      </c>
      <c r="AF91" s="11">
        <v>15</v>
      </c>
      <c r="AG91" s="11">
        <v>16</v>
      </c>
      <c r="AH91" s="11">
        <v>0</v>
      </c>
      <c r="AI91" s="11">
        <v>3</v>
      </c>
      <c r="AJ91" s="11">
        <v>0</v>
      </c>
      <c r="AL91" s="35"/>
      <c r="AN91" s="36"/>
    </row>
    <row r="92" spans="1:40" ht="45" x14ac:dyDescent="0.25">
      <c r="A92" s="4">
        <v>55</v>
      </c>
      <c r="B92" s="9" t="s">
        <v>8</v>
      </c>
      <c r="C92" s="11">
        <v>3</v>
      </c>
      <c r="D92" s="11">
        <v>0</v>
      </c>
      <c r="E92" s="11">
        <v>0</v>
      </c>
      <c r="F92" s="11">
        <v>0</v>
      </c>
      <c r="G92" s="11">
        <v>0</v>
      </c>
      <c r="H92" s="11">
        <v>0</v>
      </c>
      <c r="I92" s="11">
        <v>3</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56</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57</v>
      </c>
      <c r="B94" s="9" t="s">
        <v>73</v>
      </c>
      <c r="C94" s="11">
        <v>3040</v>
      </c>
      <c r="D94" s="11">
        <v>236</v>
      </c>
      <c r="E94" s="11">
        <v>224</v>
      </c>
      <c r="F94" s="11">
        <v>110</v>
      </c>
      <c r="G94" s="11">
        <v>119</v>
      </c>
      <c r="H94" s="11">
        <v>4</v>
      </c>
      <c r="I94" s="11">
        <v>379</v>
      </c>
      <c r="J94" s="11">
        <v>148</v>
      </c>
      <c r="K94" s="11">
        <v>99</v>
      </c>
      <c r="L94" s="11">
        <v>248</v>
      </c>
      <c r="M94" s="11">
        <v>42</v>
      </c>
      <c r="N94" s="11">
        <v>0</v>
      </c>
      <c r="O94" s="11">
        <v>36</v>
      </c>
      <c r="P94" s="11">
        <v>55</v>
      </c>
      <c r="Q94" s="11">
        <v>7</v>
      </c>
      <c r="R94" s="11">
        <v>20</v>
      </c>
      <c r="S94" s="11">
        <v>338</v>
      </c>
      <c r="T94" s="11">
        <v>22</v>
      </c>
      <c r="U94" s="11">
        <v>44</v>
      </c>
      <c r="V94" s="11">
        <v>233</v>
      </c>
      <c r="W94" s="11">
        <v>2</v>
      </c>
      <c r="X94" s="11">
        <v>4</v>
      </c>
      <c r="Y94" s="11">
        <v>0</v>
      </c>
      <c r="Z94" s="11">
        <v>0</v>
      </c>
      <c r="AA94" s="11">
        <v>273</v>
      </c>
      <c r="AB94" s="11">
        <v>15</v>
      </c>
      <c r="AC94" s="11">
        <v>1</v>
      </c>
      <c r="AD94" s="11">
        <v>237</v>
      </c>
      <c r="AE94" s="11">
        <v>25</v>
      </c>
      <c r="AF94" s="11">
        <v>53</v>
      </c>
      <c r="AG94" s="11">
        <v>48</v>
      </c>
      <c r="AH94" s="11">
        <v>0</v>
      </c>
      <c r="AI94" s="11">
        <v>15</v>
      </c>
      <c r="AJ94" s="11">
        <v>3</v>
      </c>
      <c r="AL94" s="35"/>
      <c r="AN94" s="36"/>
    </row>
    <row r="95" spans="1:40" ht="60" x14ac:dyDescent="0.25">
      <c r="A95" s="4">
        <v>58</v>
      </c>
      <c r="B95" s="9" t="s">
        <v>71</v>
      </c>
      <c r="C95" s="11">
        <v>1</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1</v>
      </c>
      <c r="AE95" s="11">
        <v>0</v>
      </c>
      <c r="AF95" s="11">
        <v>0</v>
      </c>
      <c r="AG95" s="11">
        <v>0</v>
      </c>
      <c r="AH95" s="11">
        <v>0</v>
      </c>
      <c r="AI95" s="11">
        <v>0</v>
      </c>
      <c r="AJ95" s="11">
        <v>0</v>
      </c>
      <c r="AL95" s="35"/>
      <c r="AN95" s="36"/>
    </row>
    <row r="96" spans="1:40" ht="30" x14ac:dyDescent="0.25">
      <c r="A96" s="4">
        <v>59</v>
      </c>
      <c r="B96" s="9" t="s">
        <v>76</v>
      </c>
      <c r="C96" s="11">
        <v>44</v>
      </c>
      <c r="D96" s="11">
        <v>30</v>
      </c>
      <c r="E96" s="11">
        <v>0</v>
      </c>
      <c r="F96" s="11">
        <v>3</v>
      </c>
      <c r="G96" s="11">
        <v>1</v>
      </c>
      <c r="H96" s="11">
        <v>0</v>
      </c>
      <c r="I96" s="11">
        <v>3</v>
      </c>
      <c r="J96" s="11">
        <v>4</v>
      </c>
      <c r="K96" s="11">
        <v>0</v>
      </c>
      <c r="L96" s="11">
        <v>0</v>
      </c>
      <c r="M96" s="11">
        <v>0</v>
      </c>
      <c r="N96" s="11">
        <v>0</v>
      </c>
      <c r="O96" s="11">
        <v>1</v>
      </c>
      <c r="P96" s="11">
        <v>0</v>
      </c>
      <c r="Q96" s="11">
        <v>0</v>
      </c>
      <c r="R96" s="11">
        <v>0</v>
      </c>
      <c r="S96" s="11">
        <v>0</v>
      </c>
      <c r="T96" s="11">
        <v>0</v>
      </c>
      <c r="U96" s="11">
        <v>0</v>
      </c>
      <c r="V96" s="11">
        <v>0</v>
      </c>
      <c r="W96" s="11">
        <v>0</v>
      </c>
      <c r="X96" s="11">
        <v>0</v>
      </c>
      <c r="Y96" s="11">
        <v>0</v>
      </c>
      <c r="Z96" s="11">
        <v>0</v>
      </c>
      <c r="AA96" s="11">
        <v>0</v>
      </c>
      <c r="AB96" s="11">
        <v>0</v>
      </c>
      <c r="AC96" s="11">
        <v>0</v>
      </c>
      <c r="AD96" s="11">
        <v>2</v>
      </c>
      <c r="AE96" s="11">
        <v>0</v>
      </c>
      <c r="AF96" s="11">
        <v>0</v>
      </c>
      <c r="AG96" s="11">
        <v>0</v>
      </c>
      <c r="AH96" s="11">
        <v>0</v>
      </c>
      <c r="AI96" s="11">
        <v>0</v>
      </c>
      <c r="AJ96" s="11">
        <v>0</v>
      </c>
      <c r="AL96" s="35"/>
      <c r="AN96" s="36"/>
    </row>
    <row r="97" spans="1:40" ht="30" x14ac:dyDescent="0.25">
      <c r="A97" s="4">
        <v>60</v>
      </c>
      <c r="B97" s="9" t="s">
        <v>74</v>
      </c>
      <c r="C97" s="11">
        <v>1189</v>
      </c>
      <c r="D97" s="11">
        <v>174</v>
      </c>
      <c r="E97" s="11">
        <v>29</v>
      </c>
      <c r="F97" s="11">
        <v>143</v>
      </c>
      <c r="G97" s="11">
        <v>116</v>
      </c>
      <c r="H97" s="11">
        <v>11</v>
      </c>
      <c r="I97" s="11">
        <v>150</v>
      </c>
      <c r="J97" s="11">
        <v>101</v>
      </c>
      <c r="K97" s="11">
        <v>36</v>
      </c>
      <c r="L97" s="11">
        <v>131</v>
      </c>
      <c r="M97" s="11">
        <v>2</v>
      </c>
      <c r="N97" s="11">
        <v>0</v>
      </c>
      <c r="O97" s="11">
        <v>38</v>
      </c>
      <c r="P97" s="11">
        <v>2</v>
      </c>
      <c r="Q97" s="11">
        <v>2</v>
      </c>
      <c r="R97" s="11">
        <v>2</v>
      </c>
      <c r="S97" s="11">
        <v>13</v>
      </c>
      <c r="T97" s="11">
        <v>15</v>
      </c>
      <c r="U97" s="11">
        <v>0</v>
      </c>
      <c r="V97" s="11">
        <v>29</v>
      </c>
      <c r="W97" s="11">
        <v>0</v>
      </c>
      <c r="X97" s="11">
        <v>1</v>
      </c>
      <c r="Y97" s="11">
        <v>0</v>
      </c>
      <c r="Z97" s="11">
        <v>0</v>
      </c>
      <c r="AA97" s="11">
        <v>22</v>
      </c>
      <c r="AB97" s="11">
        <v>0</v>
      </c>
      <c r="AC97" s="11">
        <v>0</v>
      </c>
      <c r="AD97" s="11">
        <v>76</v>
      </c>
      <c r="AE97" s="11">
        <v>10</v>
      </c>
      <c r="AF97" s="11">
        <v>35</v>
      </c>
      <c r="AG97" s="11">
        <v>31</v>
      </c>
      <c r="AH97" s="11">
        <v>0</v>
      </c>
      <c r="AI97" s="11">
        <v>19</v>
      </c>
      <c r="AJ97" s="11">
        <v>1</v>
      </c>
      <c r="AL97" s="35"/>
      <c r="AN97" s="36"/>
    </row>
    <row r="98" spans="1:40" x14ac:dyDescent="0.25">
      <c r="A98" s="4">
        <v>61</v>
      </c>
      <c r="B98" s="9" t="s">
        <v>72</v>
      </c>
      <c r="C98" s="11">
        <v>260</v>
      </c>
      <c r="D98" s="11">
        <v>39</v>
      </c>
      <c r="E98" s="11">
        <v>7</v>
      </c>
      <c r="F98" s="11">
        <v>24</v>
      </c>
      <c r="G98" s="11">
        <v>32</v>
      </c>
      <c r="H98" s="11">
        <v>2</v>
      </c>
      <c r="I98" s="11">
        <v>48</v>
      </c>
      <c r="J98" s="11">
        <v>19</v>
      </c>
      <c r="K98" s="11">
        <v>9</v>
      </c>
      <c r="L98" s="11">
        <v>19</v>
      </c>
      <c r="M98" s="11">
        <v>0</v>
      </c>
      <c r="N98" s="11">
        <v>0</v>
      </c>
      <c r="O98" s="11">
        <v>2</v>
      </c>
      <c r="P98" s="11">
        <v>0</v>
      </c>
      <c r="Q98" s="11">
        <v>0</v>
      </c>
      <c r="R98" s="11">
        <v>2</v>
      </c>
      <c r="S98" s="11">
        <v>6</v>
      </c>
      <c r="T98" s="11">
        <v>1</v>
      </c>
      <c r="U98" s="11">
        <v>2</v>
      </c>
      <c r="V98" s="11">
        <v>5</v>
      </c>
      <c r="W98" s="11">
        <v>0</v>
      </c>
      <c r="X98" s="11">
        <v>0</v>
      </c>
      <c r="Y98" s="11">
        <v>0</v>
      </c>
      <c r="Z98" s="11">
        <v>0</v>
      </c>
      <c r="AA98" s="11">
        <v>4</v>
      </c>
      <c r="AB98" s="11">
        <v>0</v>
      </c>
      <c r="AC98" s="11">
        <v>0</v>
      </c>
      <c r="AD98" s="11">
        <v>29</v>
      </c>
      <c r="AE98" s="11">
        <v>0</v>
      </c>
      <c r="AF98" s="11">
        <v>8</v>
      </c>
      <c r="AG98" s="11">
        <v>0</v>
      </c>
      <c r="AH98" s="11">
        <v>0</v>
      </c>
      <c r="AI98" s="11">
        <v>2</v>
      </c>
      <c r="AJ98" s="11">
        <v>0</v>
      </c>
      <c r="AL98" s="35"/>
      <c r="AN98" s="36"/>
    </row>
    <row r="99" spans="1:40" ht="30" x14ac:dyDescent="0.25">
      <c r="A99" s="4">
        <v>62</v>
      </c>
      <c r="B99" s="9" t="s">
        <v>127</v>
      </c>
      <c r="C99" s="11">
        <v>415</v>
      </c>
      <c r="D99" s="11">
        <v>24</v>
      </c>
      <c r="E99" s="11">
        <v>33</v>
      </c>
      <c r="F99" s="11">
        <v>4</v>
      </c>
      <c r="G99" s="11">
        <v>15</v>
      </c>
      <c r="H99" s="11">
        <v>0</v>
      </c>
      <c r="I99" s="11">
        <v>157</v>
      </c>
      <c r="J99" s="11">
        <v>40</v>
      </c>
      <c r="K99" s="11">
        <v>31</v>
      </c>
      <c r="L99" s="11">
        <v>38</v>
      </c>
      <c r="M99" s="11">
        <v>0</v>
      </c>
      <c r="N99" s="11">
        <v>0</v>
      </c>
      <c r="O99" s="11">
        <v>0</v>
      </c>
      <c r="P99" s="11">
        <v>0</v>
      </c>
      <c r="Q99" s="11">
        <v>0</v>
      </c>
      <c r="R99" s="11">
        <v>0</v>
      </c>
      <c r="S99" s="11">
        <v>7</v>
      </c>
      <c r="T99" s="11">
        <v>0</v>
      </c>
      <c r="U99" s="11">
        <v>0</v>
      </c>
      <c r="V99" s="11">
        <v>19</v>
      </c>
      <c r="W99" s="11">
        <v>0</v>
      </c>
      <c r="X99" s="11">
        <v>0</v>
      </c>
      <c r="Y99" s="11">
        <v>0</v>
      </c>
      <c r="Z99" s="11">
        <v>0</v>
      </c>
      <c r="AA99" s="11">
        <v>7</v>
      </c>
      <c r="AB99" s="11">
        <v>0</v>
      </c>
      <c r="AC99" s="11">
        <v>0</v>
      </c>
      <c r="AD99" s="11">
        <v>20</v>
      </c>
      <c r="AE99" s="11">
        <v>1</v>
      </c>
      <c r="AF99" s="11">
        <v>13</v>
      </c>
      <c r="AG99" s="11">
        <v>4</v>
      </c>
      <c r="AH99" s="11">
        <v>0</v>
      </c>
      <c r="AI99" s="11">
        <v>2</v>
      </c>
      <c r="AJ99" s="11">
        <v>0</v>
      </c>
      <c r="AL99" s="35"/>
      <c r="AN99" s="36"/>
    </row>
    <row r="100" spans="1:40" x14ac:dyDescent="0.25">
      <c r="A100" s="4">
        <v>63</v>
      </c>
      <c r="B100" s="9" t="s">
        <v>94</v>
      </c>
      <c r="C100" s="11">
        <v>6</v>
      </c>
      <c r="D100" s="11">
        <v>0</v>
      </c>
      <c r="E100" s="11">
        <v>0</v>
      </c>
      <c r="F100" s="11">
        <v>0</v>
      </c>
      <c r="G100" s="11">
        <v>0</v>
      </c>
      <c r="H100" s="11">
        <v>0</v>
      </c>
      <c r="I100" s="11">
        <v>3</v>
      </c>
      <c r="J100" s="11">
        <v>1</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2</v>
      </c>
      <c r="AE100" s="11">
        <v>0</v>
      </c>
      <c r="AF100" s="11">
        <v>0</v>
      </c>
      <c r="AG100" s="11">
        <v>0</v>
      </c>
      <c r="AH100" s="11">
        <v>0</v>
      </c>
      <c r="AI100" s="11">
        <v>0</v>
      </c>
      <c r="AJ100" s="11">
        <v>0</v>
      </c>
      <c r="AL100" s="35"/>
      <c r="AN100" s="36"/>
    </row>
    <row r="101" spans="1:40" ht="45" x14ac:dyDescent="0.25">
      <c r="A101" s="4">
        <v>64</v>
      </c>
      <c r="B101" s="9" t="s">
        <v>95</v>
      </c>
      <c r="C101" s="11">
        <v>583</v>
      </c>
      <c r="D101" s="11">
        <v>64</v>
      </c>
      <c r="E101" s="11">
        <v>29</v>
      </c>
      <c r="F101" s="11">
        <v>60</v>
      </c>
      <c r="G101" s="11">
        <v>52</v>
      </c>
      <c r="H101" s="11">
        <v>4</v>
      </c>
      <c r="I101" s="11">
        <v>97</v>
      </c>
      <c r="J101" s="11">
        <v>34</v>
      </c>
      <c r="K101" s="11">
        <v>37</v>
      </c>
      <c r="L101" s="11">
        <v>93</v>
      </c>
      <c r="M101" s="11">
        <v>0</v>
      </c>
      <c r="N101" s="11">
        <v>0</v>
      </c>
      <c r="O101" s="11">
        <v>24</v>
      </c>
      <c r="P101" s="11">
        <v>1</v>
      </c>
      <c r="Q101" s="11">
        <v>4</v>
      </c>
      <c r="R101" s="11">
        <v>0</v>
      </c>
      <c r="S101" s="11">
        <v>2</v>
      </c>
      <c r="T101" s="11">
        <v>4</v>
      </c>
      <c r="U101" s="11">
        <v>2</v>
      </c>
      <c r="V101" s="11">
        <v>1</v>
      </c>
      <c r="W101" s="11">
        <v>0</v>
      </c>
      <c r="X101" s="11">
        <v>0</v>
      </c>
      <c r="Y101" s="11">
        <v>0</v>
      </c>
      <c r="Z101" s="11">
        <v>0</v>
      </c>
      <c r="AA101" s="11">
        <v>6</v>
      </c>
      <c r="AB101" s="11">
        <v>0</v>
      </c>
      <c r="AC101" s="11">
        <v>0</v>
      </c>
      <c r="AD101" s="11">
        <v>27</v>
      </c>
      <c r="AE101" s="11">
        <v>8</v>
      </c>
      <c r="AF101" s="11">
        <v>10</v>
      </c>
      <c r="AG101" s="11">
        <v>14</v>
      </c>
      <c r="AH101" s="11">
        <v>0</v>
      </c>
      <c r="AI101" s="11">
        <v>9</v>
      </c>
      <c r="AJ101" s="11">
        <v>1</v>
      </c>
      <c r="AL101" s="35"/>
      <c r="AN101" s="36"/>
    </row>
    <row r="102" spans="1:40" ht="45" x14ac:dyDescent="0.25">
      <c r="A102" s="4">
        <v>65</v>
      </c>
      <c r="B102" s="9" t="s">
        <v>9</v>
      </c>
      <c r="C102" s="11">
        <v>1</v>
      </c>
      <c r="D102" s="11">
        <v>0</v>
      </c>
      <c r="E102" s="11">
        <v>0</v>
      </c>
      <c r="F102" s="11">
        <v>0</v>
      </c>
      <c r="G102" s="11">
        <v>0</v>
      </c>
      <c r="H102" s="11">
        <v>0</v>
      </c>
      <c r="I102" s="11">
        <v>0</v>
      </c>
      <c r="J102" s="11">
        <v>0</v>
      </c>
      <c r="K102" s="11">
        <v>0</v>
      </c>
      <c r="L102" s="11">
        <v>1</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L102" s="35"/>
      <c r="AN102" s="36"/>
    </row>
    <row r="103" spans="1:40" ht="90" x14ac:dyDescent="0.25">
      <c r="A103" s="4">
        <v>66</v>
      </c>
      <c r="B103" s="9" t="s">
        <v>96</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67</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68</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69</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70</v>
      </c>
      <c r="B107" s="9" t="s">
        <v>99</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71</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72</v>
      </c>
      <c r="B109" s="9" t="s">
        <v>48</v>
      </c>
      <c r="C109" s="11">
        <v>79</v>
      </c>
      <c r="D109" s="11">
        <v>31</v>
      </c>
      <c r="E109" s="11">
        <v>0</v>
      </c>
      <c r="F109" s="11">
        <v>6</v>
      </c>
      <c r="G109" s="11">
        <v>11</v>
      </c>
      <c r="H109" s="11">
        <v>0</v>
      </c>
      <c r="I109" s="11">
        <v>2</v>
      </c>
      <c r="J109" s="11">
        <v>5</v>
      </c>
      <c r="K109" s="11">
        <v>0</v>
      </c>
      <c r="L109" s="11">
        <v>15</v>
      </c>
      <c r="M109" s="11">
        <v>2</v>
      </c>
      <c r="N109" s="11">
        <v>0</v>
      </c>
      <c r="O109" s="11">
        <v>1</v>
      </c>
      <c r="P109" s="11">
        <v>0</v>
      </c>
      <c r="Q109" s="11">
        <v>0</v>
      </c>
      <c r="R109" s="11">
        <v>0</v>
      </c>
      <c r="S109" s="11">
        <v>1</v>
      </c>
      <c r="T109" s="11">
        <v>2</v>
      </c>
      <c r="U109" s="11">
        <v>0</v>
      </c>
      <c r="V109" s="11">
        <v>1</v>
      </c>
      <c r="W109" s="11">
        <v>0</v>
      </c>
      <c r="X109" s="11">
        <v>0</v>
      </c>
      <c r="Y109" s="11">
        <v>0</v>
      </c>
      <c r="Z109" s="11">
        <v>0</v>
      </c>
      <c r="AA109" s="11">
        <v>0</v>
      </c>
      <c r="AB109" s="11">
        <v>0</v>
      </c>
      <c r="AC109" s="11">
        <v>0</v>
      </c>
      <c r="AD109" s="11">
        <v>0</v>
      </c>
      <c r="AE109" s="11">
        <v>0</v>
      </c>
      <c r="AF109" s="11">
        <v>0</v>
      </c>
      <c r="AG109" s="11">
        <v>2</v>
      </c>
      <c r="AH109" s="11">
        <v>0</v>
      </c>
      <c r="AI109" s="11">
        <v>0</v>
      </c>
      <c r="AJ109" s="11">
        <v>0</v>
      </c>
      <c r="AL109" s="35"/>
      <c r="AN109" s="36"/>
    </row>
    <row r="110" spans="1:40" x14ac:dyDescent="0.25">
      <c r="A110" s="4">
        <v>73</v>
      </c>
      <c r="B110" s="9" t="s">
        <v>101</v>
      </c>
      <c r="C110" s="11">
        <v>17</v>
      </c>
      <c r="D110" s="11">
        <v>1</v>
      </c>
      <c r="E110" s="11">
        <v>1</v>
      </c>
      <c r="F110" s="11">
        <v>0</v>
      </c>
      <c r="G110" s="11">
        <v>3</v>
      </c>
      <c r="H110" s="11">
        <v>0</v>
      </c>
      <c r="I110" s="11">
        <v>0</v>
      </c>
      <c r="J110" s="11">
        <v>0</v>
      </c>
      <c r="K110" s="11">
        <v>0</v>
      </c>
      <c r="L110" s="11">
        <v>0</v>
      </c>
      <c r="M110" s="11">
        <v>0</v>
      </c>
      <c r="N110" s="11">
        <v>0</v>
      </c>
      <c r="O110" s="11">
        <v>2</v>
      </c>
      <c r="P110" s="11">
        <v>1</v>
      </c>
      <c r="Q110" s="11">
        <v>0</v>
      </c>
      <c r="R110" s="11">
        <v>1</v>
      </c>
      <c r="S110" s="11">
        <v>1</v>
      </c>
      <c r="T110" s="11">
        <v>0</v>
      </c>
      <c r="U110" s="11">
        <v>0</v>
      </c>
      <c r="V110" s="11">
        <v>1</v>
      </c>
      <c r="W110" s="11">
        <v>0</v>
      </c>
      <c r="X110" s="11">
        <v>0</v>
      </c>
      <c r="Y110" s="11">
        <v>0</v>
      </c>
      <c r="Z110" s="11">
        <v>0</v>
      </c>
      <c r="AA110" s="11">
        <v>1</v>
      </c>
      <c r="AB110" s="11">
        <v>0</v>
      </c>
      <c r="AC110" s="11">
        <v>0</v>
      </c>
      <c r="AD110" s="11">
        <v>3</v>
      </c>
      <c r="AE110" s="11">
        <v>1</v>
      </c>
      <c r="AF110" s="11">
        <v>1</v>
      </c>
      <c r="AG110" s="11">
        <v>0</v>
      </c>
      <c r="AH110" s="11">
        <v>0</v>
      </c>
      <c r="AI110" s="11">
        <v>0</v>
      </c>
      <c r="AJ110" s="11">
        <v>0</v>
      </c>
      <c r="AL110" s="35"/>
      <c r="AN110" s="36"/>
    </row>
    <row r="111" spans="1:40" ht="30" x14ac:dyDescent="0.25">
      <c r="A111" s="4">
        <v>74</v>
      </c>
      <c r="B111" s="9" t="s">
        <v>82</v>
      </c>
      <c r="C111" s="11">
        <v>1769</v>
      </c>
      <c r="D111" s="11">
        <v>207</v>
      </c>
      <c r="E111" s="11">
        <v>78</v>
      </c>
      <c r="F111" s="11">
        <v>230</v>
      </c>
      <c r="G111" s="11">
        <v>195</v>
      </c>
      <c r="H111" s="11">
        <v>12</v>
      </c>
      <c r="I111" s="11">
        <v>298</v>
      </c>
      <c r="J111" s="11">
        <v>133</v>
      </c>
      <c r="K111" s="11">
        <v>68</v>
      </c>
      <c r="L111" s="11">
        <v>150</v>
      </c>
      <c r="M111" s="11">
        <v>6</v>
      </c>
      <c r="N111" s="11">
        <v>0</v>
      </c>
      <c r="O111" s="11">
        <v>45</v>
      </c>
      <c r="P111" s="11">
        <v>19</v>
      </c>
      <c r="Q111" s="11">
        <v>0</v>
      </c>
      <c r="R111" s="11">
        <v>1</v>
      </c>
      <c r="S111" s="11">
        <v>30</v>
      </c>
      <c r="T111" s="11">
        <v>26</v>
      </c>
      <c r="U111" s="11">
        <v>0</v>
      </c>
      <c r="V111" s="11">
        <v>54</v>
      </c>
      <c r="W111" s="11">
        <v>0</v>
      </c>
      <c r="X111" s="11">
        <v>1</v>
      </c>
      <c r="Y111" s="11">
        <v>0</v>
      </c>
      <c r="Z111" s="11">
        <v>0</v>
      </c>
      <c r="AA111" s="11">
        <v>58</v>
      </c>
      <c r="AB111" s="11">
        <v>0</v>
      </c>
      <c r="AC111" s="11">
        <v>0</v>
      </c>
      <c r="AD111" s="11">
        <v>72</v>
      </c>
      <c r="AE111" s="11">
        <v>10</v>
      </c>
      <c r="AF111" s="11">
        <v>37</v>
      </c>
      <c r="AG111" s="11">
        <v>22</v>
      </c>
      <c r="AH111" s="11">
        <v>0</v>
      </c>
      <c r="AI111" s="11">
        <v>17</v>
      </c>
      <c r="AJ111" s="11">
        <v>0</v>
      </c>
      <c r="AL111" s="35"/>
      <c r="AN111" s="36"/>
    </row>
    <row r="112" spans="1:40" ht="30" x14ac:dyDescent="0.25">
      <c r="A112" s="4">
        <v>75</v>
      </c>
      <c r="B112" s="9" t="s">
        <v>241</v>
      </c>
      <c r="C112" s="11">
        <v>315</v>
      </c>
      <c r="D112" s="11">
        <v>24</v>
      </c>
      <c r="E112" s="11">
        <v>14</v>
      </c>
      <c r="F112" s="11">
        <v>20</v>
      </c>
      <c r="G112" s="11">
        <v>39</v>
      </c>
      <c r="H112" s="11">
        <v>3</v>
      </c>
      <c r="I112" s="11">
        <v>38</v>
      </c>
      <c r="J112" s="11">
        <v>24</v>
      </c>
      <c r="K112" s="11">
        <v>5</v>
      </c>
      <c r="L112" s="11">
        <v>32</v>
      </c>
      <c r="M112" s="11">
        <v>8</v>
      </c>
      <c r="N112" s="11">
        <v>0</v>
      </c>
      <c r="O112" s="11">
        <v>3</v>
      </c>
      <c r="P112" s="11">
        <v>7</v>
      </c>
      <c r="Q112" s="11">
        <v>0</v>
      </c>
      <c r="R112" s="11">
        <v>2</v>
      </c>
      <c r="S112" s="11">
        <v>12</v>
      </c>
      <c r="T112" s="11">
        <v>1</v>
      </c>
      <c r="U112" s="11">
        <v>0</v>
      </c>
      <c r="V112" s="11">
        <v>15</v>
      </c>
      <c r="W112" s="11">
        <v>0</v>
      </c>
      <c r="X112" s="11">
        <v>0</v>
      </c>
      <c r="Y112" s="11">
        <v>0</v>
      </c>
      <c r="Z112" s="11">
        <v>0</v>
      </c>
      <c r="AA112" s="11">
        <v>23</v>
      </c>
      <c r="AB112" s="11">
        <v>0</v>
      </c>
      <c r="AC112" s="11">
        <v>0</v>
      </c>
      <c r="AD112" s="11">
        <v>26</v>
      </c>
      <c r="AE112" s="11">
        <v>3</v>
      </c>
      <c r="AF112" s="11">
        <v>8</v>
      </c>
      <c r="AG112" s="11">
        <v>3</v>
      </c>
      <c r="AH112" s="11">
        <v>0</v>
      </c>
      <c r="AI112" s="11">
        <v>5</v>
      </c>
      <c r="AJ112" s="11">
        <v>0</v>
      </c>
      <c r="AL112" s="35"/>
      <c r="AN112" s="36"/>
    </row>
    <row r="113" spans="1:40" x14ac:dyDescent="0.25">
      <c r="A113" s="4">
        <v>76</v>
      </c>
      <c r="B113" s="9" t="s">
        <v>102</v>
      </c>
      <c r="C113" s="11">
        <v>564</v>
      </c>
      <c r="D113" s="11">
        <v>51</v>
      </c>
      <c r="E113" s="11">
        <v>17</v>
      </c>
      <c r="F113" s="11">
        <v>69</v>
      </c>
      <c r="G113" s="11">
        <v>57</v>
      </c>
      <c r="H113" s="11">
        <v>6</v>
      </c>
      <c r="I113" s="11">
        <v>145</v>
      </c>
      <c r="J113" s="11">
        <v>18</v>
      </c>
      <c r="K113" s="11">
        <v>8</v>
      </c>
      <c r="L113" s="11">
        <v>48</v>
      </c>
      <c r="M113" s="11">
        <v>4</v>
      </c>
      <c r="N113" s="11">
        <v>0</v>
      </c>
      <c r="O113" s="11">
        <v>16</v>
      </c>
      <c r="P113" s="11">
        <v>7</v>
      </c>
      <c r="Q113" s="11">
        <v>0</v>
      </c>
      <c r="R113" s="11">
        <v>0</v>
      </c>
      <c r="S113" s="11">
        <v>12</v>
      </c>
      <c r="T113" s="11">
        <v>0</v>
      </c>
      <c r="U113" s="11">
        <v>3</v>
      </c>
      <c r="V113" s="11">
        <v>18</v>
      </c>
      <c r="W113" s="11">
        <v>0</v>
      </c>
      <c r="X113" s="11">
        <v>0</v>
      </c>
      <c r="Y113" s="11">
        <v>0</v>
      </c>
      <c r="Z113" s="11">
        <v>0</v>
      </c>
      <c r="AA113" s="11">
        <v>11</v>
      </c>
      <c r="AB113" s="11">
        <v>0</v>
      </c>
      <c r="AC113" s="11">
        <v>0</v>
      </c>
      <c r="AD113" s="11">
        <v>32</v>
      </c>
      <c r="AE113" s="11">
        <v>4</v>
      </c>
      <c r="AF113" s="11">
        <v>25</v>
      </c>
      <c r="AG113" s="11">
        <v>6</v>
      </c>
      <c r="AH113" s="11">
        <v>0</v>
      </c>
      <c r="AI113" s="11">
        <v>7</v>
      </c>
      <c r="AJ113" s="11">
        <v>0</v>
      </c>
      <c r="AL113" s="35"/>
      <c r="AN113" s="36"/>
    </row>
    <row r="114" spans="1:40" ht="30" x14ac:dyDescent="0.25">
      <c r="A114" s="4">
        <v>77</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78</v>
      </c>
      <c r="B115" s="9" t="s">
        <v>104</v>
      </c>
      <c r="C115" s="11">
        <v>284</v>
      </c>
      <c r="D115" s="11">
        <v>22</v>
      </c>
      <c r="E115" s="11">
        <v>8</v>
      </c>
      <c r="F115" s="11">
        <v>49</v>
      </c>
      <c r="G115" s="11">
        <v>49</v>
      </c>
      <c r="H115" s="11">
        <v>0</v>
      </c>
      <c r="I115" s="11">
        <v>60</v>
      </c>
      <c r="J115" s="11">
        <v>16</v>
      </c>
      <c r="K115" s="11">
        <v>10</v>
      </c>
      <c r="L115" s="11">
        <v>23</v>
      </c>
      <c r="M115" s="11">
        <v>1</v>
      </c>
      <c r="N115" s="11">
        <v>0</v>
      </c>
      <c r="O115" s="11">
        <v>0</v>
      </c>
      <c r="P115" s="11">
        <v>0</v>
      </c>
      <c r="Q115" s="11">
        <v>1</v>
      </c>
      <c r="R115" s="11">
        <v>0</v>
      </c>
      <c r="S115" s="11">
        <v>11</v>
      </c>
      <c r="T115" s="11">
        <v>2</v>
      </c>
      <c r="U115" s="11">
        <v>0</v>
      </c>
      <c r="V115" s="11">
        <v>5</v>
      </c>
      <c r="W115" s="11">
        <v>5</v>
      </c>
      <c r="X115" s="11">
        <v>1</v>
      </c>
      <c r="Y115" s="11">
        <v>0</v>
      </c>
      <c r="Z115" s="11">
        <v>0</v>
      </c>
      <c r="AA115" s="11">
        <v>1</v>
      </c>
      <c r="AB115" s="11">
        <v>0</v>
      </c>
      <c r="AC115" s="11">
        <v>0</v>
      </c>
      <c r="AD115" s="11">
        <v>10</v>
      </c>
      <c r="AE115" s="11">
        <v>0</v>
      </c>
      <c r="AF115" s="11">
        <v>4</v>
      </c>
      <c r="AG115" s="11">
        <v>4</v>
      </c>
      <c r="AH115" s="11">
        <v>0</v>
      </c>
      <c r="AI115" s="11">
        <v>1</v>
      </c>
      <c r="AJ115" s="11">
        <v>1</v>
      </c>
      <c r="AL115" s="35"/>
      <c r="AN115" s="36"/>
    </row>
    <row r="116" spans="1:40" x14ac:dyDescent="0.25">
      <c r="A116" s="4">
        <v>79</v>
      </c>
      <c r="B116" s="9" t="s">
        <v>105</v>
      </c>
      <c r="C116" s="11">
        <v>100</v>
      </c>
      <c r="D116" s="11">
        <v>21</v>
      </c>
      <c r="E116" s="11">
        <v>0</v>
      </c>
      <c r="F116" s="11">
        <v>6</v>
      </c>
      <c r="G116" s="11">
        <v>8</v>
      </c>
      <c r="H116" s="11">
        <v>0</v>
      </c>
      <c r="I116" s="11">
        <v>20</v>
      </c>
      <c r="J116" s="11">
        <v>9</v>
      </c>
      <c r="K116" s="11">
        <v>0</v>
      </c>
      <c r="L116" s="11">
        <v>8</v>
      </c>
      <c r="M116" s="11">
        <v>0</v>
      </c>
      <c r="N116" s="11">
        <v>0</v>
      </c>
      <c r="O116" s="11">
        <v>1</v>
      </c>
      <c r="P116" s="11">
        <v>1</v>
      </c>
      <c r="Q116" s="11">
        <v>0</v>
      </c>
      <c r="R116" s="11">
        <v>0</v>
      </c>
      <c r="S116" s="11">
        <v>2</v>
      </c>
      <c r="T116" s="11">
        <v>4</v>
      </c>
      <c r="U116" s="11">
        <v>0</v>
      </c>
      <c r="V116" s="11">
        <v>3</v>
      </c>
      <c r="W116" s="11">
        <v>0</v>
      </c>
      <c r="X116" s="11">
        <v>0</v>
      </c>
      <c r="Y116" s="11">
        <v>0</v>
      </c>
      <c r="Z116" s="11">
        <v>0</v>
      </c>
      <c r="AA116" s="11">
        <v>0</v>
      </c>
      <c r="AB116" s="11">
        <v>0</v>
      </c>
      <c r="AC116" s="11">
        <v>0</v>
      </c>
      <c r="AD116" s="11">
        <v>4</v>
      </c>
      <c r="AE116" s="11">
        <v>0</v>
      </c>
      <c r="AF116" s="11">
        <v>11</v>
      </c>
      <c r="AG116" s="11">
        <v>2</v>
      </c>
      <c r="AH116" s="11">
        <v>0</v>
      </c>
      <c r="AI116" s="11">
        <v>0</v>
      </c>
      <c r="AJ116" s="11">
        <v>0</v>
      </c>
      <c r="AL116" s="35"/>
      <c r="AN116" s="36"/>
    </row>
    <row r="117" spans="1:40" ht="45" x14ac:dyDescent="0.25">
      <c r="A117" s="4">
        <v>80</v>
      </c>
      <c r="B117" s="9" t="s">
        <v>106</v>
      </c>
      <c r="C117" s="11">
        <v>12</v>
      </c>
      <c r="D117" s="11">
        <v>2</v>
      </c>
      <c r="E117" s="11">
        <v>0</v>
      </c>
      <c r="F117" s="11">
        <v>1</v>
      </c>
      <c r="G117" s="11">
        <v>0</v>
      </c>
      <c r="H117" s="11">
        <v>0</v>
      </c>
      <c r="I117" s="11">
        <v>2</v>
      </c>
      <c r="J117" s="11">
        <v>0</v>
      </c>
      <c r="K117" s="11">
        <v>2</v>
      </c>
      <c r="L117" s="11">
        <v>3</v>
      </c>
      <c r="M117" s="11">
        <v>0</v>
      </c>
      <c r="N117" s="11">
        <v>0</v>
      </c>
      <c r="O117" s="11">
        <v>0</v>
      </c>
      <c r="P117" s="11">
        <v>0</v>
      </c>
      <c r="Q117" s="11">
        <v>0</v>
      </c>
      <c r="R117" s="11">
        <v>0</v>
      </c>
      <c r="S117" s="11">
        <v>0</v>
      </c>
      <c r="T117" s="11">
        <v>0</v>
      </c>
      <c r="U117" s="11">
        <v>0</v>
      </c>
      <c r="V117" s="11">
        <v>0</v>
      </c>
      <c r="W117" s="11">
        <v>0</v>
      </c>
      <c r="X117" s="11">
        <v>0</v>
      </c>
      <c r="Y117" s="11">
        <v>0</v>
      </c>
      <c r="Z117" s="11">
        <v>0</v>
      </c>
      <c r="AA117" s="11">
        <v>1</v>
      </c>
      <c r="AB117" s="11">
        <v>0</v>
      </c>
      <c r="AC117" s="11">
        <v>0</v>
      </c>
      <c r="AD117" s="11">
        <v>1</v>
      </c>
      <c r="AE117" s="11">
        <v>0</v>
      </c>
      <c r="AF117" s="11">
        <v>0</v>
      </c>
      <c r="AG117" s="11">
        <v>0</v>
      </c>
      <c r="AH117" s="11">
        <v>0</v>
      </c>
      <c r="AI117" s="11">
        <v>0</v>
      </c>
      <c r="AJ117" s="11">
        <v>0</v>
      </c>
      <c r="AL117" s="35"/>
      <c r="AN117" s="36"/>
    </row>
    <row r="118" spans="1:40" ht="60" x14ac:dyDescent="0.25">
      <c r="A118" s="4">
        <v>81</v>
      </c>
      <c r="B118" s="9" t="s">
        <v>107</v>
      </c>
      <c r="C118" s="11">
        <v>10</v>
      </c>
      <c r="D118" s="11">
        <v>0</v>
      </c>
      <c r="E118" s="11">
        <v>1</v>
      </c>
      <c r="F118" s="11">
        <v>0</v>
      </c>
      <c r="G118" s="11">
        <v>0</v>
      </c>
      <c r="H118" s="11">
        <v>0</v>
      </c>
      <c r="I118" s="11">
        <v>0</v>
      </c>
      <c r="J118" s="11">
        <v>1</v>
      </c>
      <c r="K118" s="11">
        <v>0</v>
      </c>
      <c r="L118" s="11">
        <v>2</v>
      </c>
      <c r="M118" s="11">
        <v>0</v>
      </c>
      <c r="N118" s="11">
        <v>0</v>
      </c>
      <c r="O118" s="11">
        <v>0</v>
      </c>
      <c r="P118" s="11">
        <v>1</v>
      </c>
      <c r="Q118" s="11">
        <v>0</v>
      </c>
      <c r="R118" s="11">
        <v>0</v>
      </c>
      <c r="S118" s="11">
        <v>0</v>
      </c>
      <c r="T118" s="11">
        <v>0</v>
      </c>
      <c r="U118" s="11">
        <v>0</v>
      </c>
      <c r="V118" s="11">
        <v>1</v>
      </c>
      <c r="W118" s="11">
        <v>0</v>
      </c>
      <c r="X118" s="11">
        <v>0</v>
      </c>
      <c r="Y118" s="11">
        <v>0</v>
      </c>
      <c r="Z118" s="11">
        <v>0</v>
      </c>
      <c r="AA118" s="11">
        <v>1</v>
      </c>
      <c r="AB118" s="11">
        <v>0</v>
      </c>
      <c r="AC118" s="11">
        <v>0</v>
      </c>
      <c r="AD118" s="11">
        <v>2</v>
      </c>
      <c r="AE118" s="11">
        <v>0</v>
      </c>
      <c r="AF118" s="11">
        <v>0</v>
      </c>
      <c r="AG118" s="11">
        <v>0</v>
      </c>
      <c r="AH118" s="11">
        <v>0</v>
      </c>
      <c r="AI118" s="11">
        <v>1</v>
      </c>
      <c r="AJ118" s="11">
        <v>0</v>
      </c>
      <c r="AL118" s="35"/>
      <c r="AN118" s="36"/>
    </row>
    <row r="119" spans="1:40" ht="60" x14ac:dyDescent="0.25">
      <c r="A119" s="4">
        <v>82</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83</v>
      </c>
      <c r="B120" s="20" t="s">
        <v>242</v>
      </c>
      <c r="C120" s="11">
        <v>268</v>
      </c>
      <c r="D120" s="11">
        <v>31</v>
      </c>
      <c r="E120" s="11">
        <v>7</v>
      </c>
      <c r="F120" s="11">
        <v>29</v>
      </c>
      <c r="G120" s="11">
        <v>26</v>
      </c>
      <c r="H120" s="11">
        <v>0</v>
      </c>
      <c r="I120" s="11">
        <v>53</v>
      </c>
      <c r="J120" s="11">
        <v>20</v>
      </c>
      <c r="K120" s="11">
        <v>14</v>
      </c>
      <c r="L120" s="11">
        <v>25</v>
      </c>
      <c r="M120" s="11">
        <v>2</v>
      </c>
      <c r="N120" s="11">
        <v>0</v>
      </c>
      <c r="O120" s="11">
        <v>2</v>
      </c>
      <c r="P120" s="11">
        <v>0</v>
      </c>
      <c r="Q120" s="11">
        <v>0</v>
      </c>
      <c r="R120" s="11">
        <v>2</v>
      </c>
      <c r="S120" s="11">
        <v>3</v>
      </c>
      <c r="T120" s="11">
        <v>1</v>
      </c>
      <c r="U120" s="11">
        <v>0</v>
      </c>
      <c r="V120" s="11">
        <v>7</v>
      </c>
      <c r="W120" s="11">
        <v>0</v>
      </c>
      <c r="X120" s="11">
        <v>0</v>
      </c>
      <c r="Y120" s="11">
        <v>0</v>
      </c>
      <c r="Z120" s="11">
        <v>0</v>
      </c>
      <c r="AA120" s="11">
        <v>9</v>
      </c>
      <c r="AB120" s="11">
        <v>1</v>
      </c>
      <c r="AC120" s="11">
        <v>0</v>
      </c>
      <c r="AD120" s="11">
        <v>22</v>
      </c>
      <c r="AE120" s="11">
        <v>2</v>
      </c>
      <c r="AF120" s="11">
        <v>9</v>
      </c>
      <c r="AG120" s="11">
        <v>3</v>
      </c>
      <c r="AH120" s="11">
        <v>0</v>
      </c>
      <c r="AI120" s="11">
        <v>0</v>
      </c>
      <c r="AJ120" s="11">
        <v>0</v>
      </c>
      <c r="AL120" s="35"/>
      <c r="AN120" s="36"/>
    </row>
    <row r="121" spans="1:40" ht="138.75" customHeight="1" x14ac:dyDescent="0.25">
      <c r="A121" s="4">
        <v>84</v>
      </c>
      <c r="B121" s="20" t="s">
        <v>243</v>
      </c>
      <c r="C121" s="11">
        <v>520</v>
      </c>
      <c r="D121" s="11">
        <v>76</v>
      </c>
      <c r="E121" s="11">
        <v>26</v>
      </c>
      <c r="F121" s="11">
        <v>21</v>
      </c>
      <c r="G121" s="11">
        <v>13</v>
      </c>
      <c r="H121" s="11">
        <v>2</v>
      </c>
      <c r="I121" s="11">
        <v>209</v>
      </c>
      <c r="J121" s="11">
        <v>32</v>
      </c>
      <c r="K121" s="11">
        <v>22</v>
      </c>
      <c r="L121" s="11">
        <v>53</v>
      </c>
      <c r="M121" s="11">
        <v>0</v>
      </c>
      <c r="N121" s="11">
        <v>0</v>
      </c>
      <c r="O121" s="11">
        <v>2</v>
      </c>
      <c r="P121" s="11">
        <v>1</v>
      </c>
      <c r="Q121" s="11">
        <v>0</v>
      </c>
      <c r="R121" s="11">
        <v>0</v>
      </c>
      <c r="S121" s="11">
        <v>0</v>
      </c>
      <c r="T121" s="11">
        <v>2</v>
      </c>
      <c r="U121" s="11">
        <v>0</v>
      </c>
      <c r="V121" s="11">
        <v>0</v>
      </c>
      <c r="W121" s="11">
        <v>0</v>
      </c>
      <c r="X121" s="11">
        <v>0</v>
      </c>
      <c r="Y121" s="11">
        <v>0</v>
      </c>
      <c r="Z121" s="11">
        <v>0</v>
      </c>
      <c r="AA121" s="11">
        <v>2</v>
      </c>
      <c r="AB121" s="11">
        <v>0</v>
      </c>
      <c r="AC121" s="11">
        <v>0</v>
      </c>
      <c r="AD121" s="11">
        <v>36</v>
      </c>
      <c r="AE121" s="11">
        <v>7</v>
      </c>
      <c r="AF121" s="11">
        <v>5</v>
      </c>
      <c r="AG121" s="11">
        <v>10</v>
      </c>
      <c r="AH121" s="11">
        <v>0</v>
      </c>
      <c r="AI121" s="11">
        <v>1</v>
      </c>
      <c r="AJ121" s="11">
        <v>0</v>
      </c>
      <c r="AL121" s="35"/>
      <c r="AN121" s="36"/>
    </row>
    <row r="122" spans="1:40" x14ac:dyDescent="0.25">
      <c r="A122" s="4">
        <v>85</v>
      </c>
      <c r="B122" s="20" t="s">
        <v>157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86</v>
      </c>
      <c r="B123" s="20" t="s">
        <v>158</v>
      </c>
      <c r="C123" s="11">
        <v>11</v>
      </c>
      <c r="D123" s="11">
        <v>2</v>
      </c>
      <c r="E123" s="11">
        <v>0</v>
      </c>
      <c r="F123" s="11">
        <v>3</v>
      </c>
      <c r="G123" s="11">
        <v>0</v>
      </c>
      <c r="H123" s="11">
        <v>0</v>
      </c>
      <c r="I123" s="11">
        <v>3</v>
      </c>
      <c r="J123" s="11">
        <v>0</v>
      </c>
      <c r="K123" s="11">
        <v>0</v>
      </c>
      <c r="L123" s="11">
        <v>0</v>
      </c>
      <c r="M123" s="11">
        <v>0</v>
      </c>
      <c r="N123" s="11">
        <v>0</v>
      </c>
      <c r="O123" s="11">
        <v>0</v>
      </c>
      <c r="P123" s="11">
        <v>1</v>
      </c>
      <c r="Q123" s="11">
        <v>0</v>
      </c>
      <c r="R123" s="11">
        <v>0</v>
      </c>
      <c r="S123" s="11">
        <v>0</v>
      </c>
      <c r="T123" s="11">
        <v>0</v>
      </c>
      <c r="U123" s="11">
        <v>0</v>
      </c>
      <c r="V123" s="11">
        <v>0</v>
      </c>
      <c r="W123" s="11">
        <v>0</v>
      </c>
      <c r="X123" s="11">
        <v>0</v>
      </c>
      <c r="Y123" s="11">
        <v>0</v>
      </c>
      <c r="Z123" s="11">
        <v>0</v>
      </c>
      <c r="AA123" s="11">
        <v>0</v>
      </c>
      <c r="AB123" s="11">
        <v>0</v>
      </c>
      <c r="AC123" s="11">
        <v>0</v>
      </c>
      <c r="AD123" s="11">
        <v>2</v>
      </c>
      <c r="AE123" s="11">
        <v>0</v>
      </c>
      <c r="AF123" s="11">
        <v>0</v>
      </c>
      <c r="AG123" s="11">
        <v>0</v>
      </c>
      <c r="AH123" s="11">
        <v>0</v>
      </c>
      <c r="AI123" s="11">
        <v>0</v>
      </c>
      <c r="AJ123" s="11">
        <v>0</v>
      </c>
      <c r="AL123" s="35"/>
      <c r="AN123" s="36"/>
    </row>
    <row r="124" spans="1:40" ht="45" x14ac:dyDescent="0.25">
      <c r="A124" s="4">
        <v>87</v>
      </c>
      <c r="B124" s="20" t="s">
        <v>226</v>
      </c>
      <c r="C124" s="11">
        <v>24</v>
      </c>
      <c r="D124" s="11">
        <v>4</v>
      </c>
      <c r="E124" s="11">
        <v>2</v>
      </c>
      <c r="F124" s="11">
        <v>0</v>
      </c>
      <c r="G124" s="11">
        <v>0</v>
      </c>
      <c r="H124" s="11">
        <v>0</v>
      </c>
      <c r="I124" s="11">
        <v>5</v>
      </c>
      <c r="J124" s="11">
        <v>1</v>
      </c>
      <c r="K124" s="11">
        <v>1</v>
      </c>
      <c r="L124" s="11">
        <v>3</v>
      </c>
      <c r="M124" s="11">
        <v>0</v>
      </c>
      <c r="N124" s="11">
        <v>0</v>
      </c>
      <c r="O124" s="11">
        <v>3</v>
      </c>
      <c r="P124" s="11">
        <v>0</v>
      </c>
      <c r="Q124" s="11">
        <v>0</v>
      </c>
      <c r="R124" s="11">
        <v>0</v>
      </c>
      <c r="S124" s="11">
        <v>0</v>
      </c>
      <c r="T124" s="11">
        <v>0</v>
      </c>
      <c r="U124" s="11">
        <v>0</v>
      </c>
      <c r="V124" s="11">
        <v>0</v>
      </c>
      <c r="W124" s="11">
        <v>0</v>
      </c>
      <c r="X124" s="11">
        <v>0</v>
      </c>
      <c r="Y124" s="11">
        <v>0</v>
      </c>
      <c r="Z124" s="11">
        <v>0</v>
      </c>
      <c r="AA124" s="11">
        <v>0</v>
      </c>
      <c r="AB124" s="11">
        <v>0</v>
      </c>
      <c r="AC124" s="11">
        <v>0</v>
      </c>
      <c r="AD124" s="11">
        <v>1</v>
      </c>
      <c r="AE124" s="11">
        <v>0</v>
      </c>
      <c r="AF124" s="11">
        <v>4</v>
      </c>
      <c r="AG124" s="11">
        <v>0</v>
      </c>
      <c r="AH124" s="11">
        <v>0</v>
      </c>
      <c r="AI124" s="11">
        <v>0</v>
      </c>
      <c r="AJ124" s="11">
        <v>0</v>
      </c>
      <c r="AL124" s="35"/>
      <c r="AN124" s="36"/>
    </row>
    <row r="125" spans="1:40" s="10" customFormat="1" x14ac:dyDescent="0.25">
      <c r="A125" s="47">
        <v>38</v>
      </c>
      <c r="B125" s="6" t="s">
        <v>23</v>
      </c>
      <c r="C125" s="49">
        <v>11954</v>
      </c>
      <c r="D125" s="49">
        <v>1233</v>
      </c>
      <c r="E125" s="49">
        <v>598</v>
      </c>
      <c r="F125" s="49">
        <v>1063</v>
      </c>
      <c r="G125" s="49">
        <v>963</v>
      </c>
      <c r="H125" s="49">
        <v>54</v>
      </c>
      <c r="I125" s="49">
        <v>2090</v>
      </c>
      <c r="J125" s="49">
        <v>769</v>
      </c>
      <c r="K125" s="49">
        <v>449</v>
      </c>
      <c r="L125" s="49">
        <v>1093</v>
      </c>
      <c r="M125" s="49">
        <v>90</v>
      </c>
      <c r="N125" s="49">
        <v>0</v>
      </c>
      <c r="O125" s="49">
        <v>235</v>
      </c>
      <c r="P125" s="49">
        <v>115</v>
      </c>
      <c r="Q125" s="49">
        <v>14</v>
      </c>
      <c r="R125" s="49">
        <v>43</v>
      </c>
      <c r="S125" s="49">
        <v>520</v>
      </c>
      <c r="T125" s="49">
        <v>102</v>
      </c>
      <c r="U125" s="49">
        <v>55</v>
      </c>
      <c r="V125" s="49">
        <v>467</v>
      </c>
      <c r="W125" s="49">
        <v>8</v>
      </c>
      <c r="X125" s="49">
        <v>7</v>
      </c>
      <c r="Y125" s="49">
        <v>0</v>
      </c>
      <c r="Z125" s="49">
        <v>0</v>
      </c>
      <c r="AA125" s="49">
        <v>523</v>
      </c>
      <c r="AB125" s="49">
        <v>17</v>
      </c>
      <c r="AC125" s="49">
        <v>1</v>
      </c>
      <c r="AD125" s="49">
        <v>775</v>
      </c>
      <c r="AE125" s="49">
        <v>84</v>
      </c>
      <c r="AF125" s="49">
        <v>275</v>
      </c>
      <c r="AG125" s="49">
        <v>196</v>
      </c>
      <c r="AH125" s="49">
        <v>0</v>
      </c>
      <c r="AI125" s="49">
        <v>107</v>
      </c>
      <c r="AJ125" s="49">
        <v>8</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88</v>
      </c>
      <c r="B127" s="24" t="s">
        <v>131</v>
      </c>
      <c r="C127" s="11">
        <v>0</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89</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90</v>
      </c>
      <c r="B129" s="20" t="s">
        <v>51</v>
      </c>
      <c r="C129" s="11">
        <v>45</v>
      </c>
      <c r="D129" s="11">
        <v>0</v>
      </c>
      <c r="E129" s="11">
        <v>0</v>
      </c>
      <c r="F129" s="11">
        <v>3</v>
      </c>
      <c r="G129" s="11">
        <v>1</v>
      </c>
      <c r="H129" s="11">
        <v>1</v>
      </c>
      <c r="I129" s="11">
        <v>11</v>
      </c>
      <c r="J129" s="11">
        <v>2</v>
      </c>
      <c r="K129" s="11">
        <v>3</v>
      </c>
      <c r="L129" s="11">
        <v>18</v>
      </c>
      <c r="M129" s="11">
        <v>0</v>
      </c>
      <c r="N129" s="11">
        <v>0</v>
      </c>
      <c r="O129" s="11">
        <v>4</v>
      </c>
      <c r="P129" s="11">
        <v>1</v>
      </c>
      <c r="Q129" s="11">
        <v>0</v>
      </c>
      <c r="R129" s="11">
        <v>0</v>
      </c>
      <c r="S129" s="11">
        <v>0</v>
      </c>
      <c r="T129" s="11">
        <v>0</v>
      </c>
      <c r="U129" s="11">
        <v>0</v>
      </c>
      <c r="V129" s="11">
        <v>0</v>
      </c>
      <c r="W129" s="11">
        <v>0</v>
      </c>
      <c r="X129" s="11">
        <v>0</v>
      </c>
      <c r="Y129" s="11">
        <v>0</v>
      </c>
      <c r="Z129" s="11">
        <v>0</v>
      </c>
      <c r="AA129" s="11">
        <v>0</v>
      </c>
      <c r="AB129" s="11">
        <v>0</v>
      </c>
      <c r="AC129" s="11">
        <v>0</v>
      </c>
      <c r="AD129" s="11">
        <v>1</v>
      </c>
      <c r="AE129" s="11">
        <v>0</v>
      </c>
      <c r="AF129" s="11">
        <v>0</v>
      </c>
      <c r="AG129" s="11">
        <v>0</v>
      </c>
      <c r="AH129" s="11">
        <v>0</v>
      </c>
      <c r="AI129" s="11">
        <v>0</v>
      </c>
      <c r="AJ129" s="11">
        <v>0</v>
      </c>
      <c r="AL129" s="35"/>
      <c r="AN129" s="36"/>
    </row>
    <row r="130" spans="1:40" ht="60" x14ac:dyDescent="0.25">
      <c r="A130" s="4">
        <v>91</v>
      </c>
      <c r="B130" s="20" t="s">
        <v>58</v>
      </c>
      <c r="C130" s="11">
        <v>0</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92</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93</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94</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95</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45</v>
      </c>
      <c r="D136" s="14">
        <v>0</v>
      </c>
      <c r="E136" s="14">
        <v>0</v>
      </c>
      <c r="F136" s="14">
        <v>3</v>
      </c>
      <c r="G136" s="14">
        <v>1</v>
      </c>
      <c r="H136" s="14">
        <v>1</v>
      </c>
      <c r="I136" s="14">
        <v>11</v>
      </c>
      <c r="J136" s="14">
        <v>2</v>
      </c>
      <c r="K136" s="14">
        <v>3</v>
      </c>
      <c r="L136" s="14">
        <v>18</v>
      </c>
      <c r="M136" s="14">
        <v>0</v>
      </c>
      <c r="N136" s="14">
        <v>0</v>
      </c>
      <c r="O136" s="14">
        <v>4</v>
      </c>
      <c r="P136" s="14">
        <v>1</v>
      </c>
      <c r="Q136" s="14">
        <v>0</v>
      </c>
      <c r="R136" s="14">
        <v>0</v>
      </c>
      <c r="S136" s="14">
        <v>0</v>
      </c>
      <c r="T136" s="14">
        <v>0</v>
      </c>
      <c r="U136" s="14">
        <v>0</v>
      </c>
      <c r="V136" s="14">
        <v>0</v>
      </c>
      <c r="W136" s="14">
        <v>0</v>
      </c>
      <c r="X136" s="14">
        <v>0</v>
      </c>
      <c r="Y136" s="14">
        <v>0</v>
      </c>
      <c r="Z136" s="14">
        <v>0</v>
      </c>
      <c r="AA136" s="14">
        <v>0</v>
      </c>
      <c r="AB136" s="14">
        <v>0</v>
      </c>
      <c r="AC136" s="14">
        <v>0</v>
      </c>
      <c r="AD136" s="14">
        <v>1</v>
      </c>
      <c r="AE136" s="14">
        <v>0</v>
      </c>
      <c r="AF136" s="14">
        <v>0</v>
      </c>
      <c r="AG136" s="14">
        <v>0</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96</v>
      </c>
      <c r="B138" s="9" t="s">
        <v>42</v>
      </c>
      <c r="C138" s="11">
        <v>17</v>
      </c>
      <c r="D138" s="11">
        <v>8</v>
      </c>
      <c r="E138" s="11">
        <v>0</v>
      </c>
      <c r="F138" s="11">
        <v>0</v>
      </c>
      <c r="G138" s="11">
        <v>0</v>
      </c>
      <c r="H138" s="11">
        <v>0</v>
      </c>
      <c r="I138" s="11">
        <v>0</v>
      </c>
      <c r="J138" s="11">
        <v>0</v>
      </c>
      <c r="K138" s="11">
        <v>2</v>
      </c>
      <c r="L138" s="11">
        <v>1</v>
      </c>
      <c r="M138" s="11">
        <v>0</v>
      </c>
      <c r="N138" s="11">
        <v>0</v>
      </c>
      <c r="O138" s="11">
        <v>0</v>
      </c>
      <c r="P138" s="11">
        <v>0</v>
      </c>
      <c r="Q138" s="11">
        <v>0</v>
      </c>
      <c r="R138" s="11">
        <v>0</v>
      </c>
      <c r="S138" s="11">
        <v>0</v>
      </c>
      <c r="T138" s="11">
        <v>0</v>
      </c>
      <c r="U138" s="11">
        <v>0</v>
      </c>
      <c r="V138" s="11">
        <v>1</v>
      </c>
      <c r="W138" s="11">
        <v>0</v>
      </c>
      <c r="X138" s="11">
        <v>0</v>
      </c>
      <c r="Y138" s="11">
        <v>0</v>
      </c>
      <c r="Z138" s="11">
        <v>0</v>
      </c>
      <c r="AA138" s="11">
        <v>0</v>
      </c>
      <c r="AB138" s="11">
        <v>0</v>
      </c>
      <c r="AC138" s="11">
        <v>0</v>
      </c>
      <c r="AD138" s="11">
        <v>5</v>
      </c>
      <c r="AE138" s="11">
        <v>0</v>
      </c>
      <c r="AF138" s="11">
        <v>0</v>
      </c>
      <c r="AG138" s="11">
        <v>0</v>
      </c>
      <c r="AH138" s="11">
        <v>0</v>
      </c>
      <c r="AI138" s="11">
        <v>0</v>
      </c>
      <c r="AJ138" s="11">
        <v>0</v>
      </c>
      <c r="AL138" s="35"/>
      <c r="AN138" s="36"/>
    </row>
    <row r="139" spans="1:40" s="10" customFormat="1" x14ac:dyDescent="0.25">
      <c r="A139" s="47">
        <v>1</v>
      </c>
      <c r="B139" s="6" t="s">
        <v>23</v>
      </c>
      <c r="C139" s="14">
        <v>17</v>
      </c>
      <c r="D139" s="14">
        <v>8</v>
      </c>
      <c r="E139" s="14">
        <v>0</v>
      </c>
      <c r="F139" s="14">
        <v>0</v>
      </c>
      <c r="G139" s="14">
        <v>0</v>
      </c>
      <c r="H139" s="14">
        <v>0</v>
      </c>
      <c r="I139" s="14">
        <v>0</v>
      </c>
      <c r="J139" s="14">
        <v>0</v>
      </c>
      <c r="K139" s="14">
        <v>2</v>
      </c>
      <c r="L139" s="14">
        <v>1</v>
      </c>
      <c r="M139" s="14">
        <v>0</v>
      </c>
      <c r="N139" s="14">
        <v>0</v>
      </c>
      <c r="O139" s="14">
        <v>0</v>
      </c>
      <c r="P139" s="14">
        <v>0</v>
      </c>
      <c r="Q139" s="14">
        <v>0</v>
      </c>
      <c r="R139" s="14">
        <v>0</v>
      </c>
      <c r="S139" s="14">
        <v>0</v>
      </c>
      <c r="T139" s="14">
        <v>0</v>
      </c>
      <c r="U139" s="14">
        <v>0</v>
      </c>
      <c r="V139" s="14">
        <v>1</v>
      </c>
      <c r="W139" s="14">
        <v>0</v>
      </c>
      <c r="X139" s="14">
        <v>0</v>
      </c>
      <c r="Y139" s="14">
        <v>0</v>
      </c>
      <c r="Z139" s="14">
        <v>0</v>
      </c>
      <c r="AA139" s="14">
        <v>0</v>
      </c>
      <c r="AB139" s="14">
        <v>0</v>
      </c>
      <c r="AC139" s="14">
        <v>0</v>
      </c>
      <c r="AD139" s="14">
        <v>5</v>
      </c>
      <c r="AE139" s="14">
        <v>0</v>
      </c>
      <c r="AF139" s="14">
        <v>0</v>
      </c>
      <c r="AG139" s="14">
        <v>0</v>
      </c>
      <c r="AH139" s="14">
        <v>0</v>
      </c>
      <c r="AI139" s="14">
        <v>0</v>
      </c>
      <c r="AJ139" s="14">
        <v>0</v>
      </c>
      <c r="AK139" s="30"/>
      <c r="AL139" s="35"/>
      <c r="AN139" s="36"/>
    </row>
    <row r="140" spans="1:40" s="10" customFormat="1" ht="12.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0.75" hidden="1" customHeight="1" x14ac:dyDescent="0.25">
      <c r="A141" s="4"/>
      <c r="B141" s="9" t="s">
        <v>144</v>
      </c>
      <c r="C141" s="11">
        <v>0</v>
      </c>
      <c r="D141" s="11">
        <v>0</v>
      </c>
      <c r="E141" s="11">
        <v>0</v>
      </c>
      <c r="F141" s="11">
        <v>0</v>
      </c>
      <c r="G141" s="11">
        <v>0</v>
      </c>
      <c r="H141" s="11"/>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c r="AI141" s="11">
        <v>0</v>
      </c>
      <c r="AJ141" s="11">
        <v>0</v>
      </c>
      <c r="AK141" s="30"/>
      <c r="AL141" s="35"/>
      <c r="AN141" s="36"/>
    </row>
    <row r="142" spans="1:40" s="10" customFormat="1" ht="0.75" hidden="1" customHeight="1" x14ac:dyDescent="0.25">
      <c r="A142" s="4"/>
      <c r="B142" s="9"/>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30"/>
      <c r="AL142" s="35"/>
      <c r="AN142" s="36"/>
    </row>
    <row r="143" spans="1:40" s="10" customFormat="1" ht="60" customHeight="1" x14ac:dyDescent="0.25">
      <c r="A143" s="4">
        <v>97</v>
      </c>
      <c r="B143" s="7" t="s">
        <v>47</v>
      </c>
      <c r="C143" s="11">
        <v>82</v>
      </c>
      <c r="D143" s="11">
        <v>0</v>
      </c>
      <c r="E143" s="11">
        <v>0</v>
      </c>
      <c r="F143" s="11">
        <v>9</v>
      </c>
      <c r="G143" s="11">
        <v>15</v>
      </c>
      <c r="H143" s="11">
        <v>0</v>
      </c>
      <c r="I143" s="11">
        <v>14</v>
      </c>
      <c r="J143" s="11">
        <v>0</v>
      </c>
      <c r="K143" s="11">
        <v>0</v>
      </c>
      <c r="L143" s="11">
        <v>5</v>
      </c>
      <c r="M143" s="11">
        <v>5</v>
      </c>
      <c r="N143" s="11">
        <v>0</v>
      </c>
      <c r="O143" s="11">
        <v>0</v>
      </c>
      <c r="P143" s="11">
        <v>0</v>
      </c>
      <c r="Q143" s="11">
        <v>1</v>
      </c>
      <c r="R143" s="11">
        <v>1</v>
      </c>
      <c r="S143" s="11">
        <v>0</v>
      </c>
      <c r="T143" s="11">
        <v>0</v>
      </c>
      <c r="U143" s="11">
        <v>0</v>
      </c>
      <c r="V143" s="11">
        <v>0</v>
      </c>
      <c r="W143" s="11">
        <v>1</v>
      </c>
      <c r="X143" s="11">
        <v>1</v>
      </c>
      <c r="Y143" s="11">
        <v>0</v>
      </c>
      <c r="Z143" s="11">
        <v>0</v>
      </c>
      <c r="AA143" s="11">
        <v>4</v>
      </c>
      <c r="AB143" s="11">
        <v>1</v>
      </c>
      <c r="AC143" s="11">
        <v>3</v>
      </c>
      <c r="AD143" s="11">
        <v>0</v>
      </c>
      <c r="AE143" s="11">
        <v>0</v>
      </c>
      <c r="AF143" s="11">
        <v>22</v>
      </c>
      <c r="AG143" s="11">
        <v>0</v>
      </c>
      <c r="AH143" s="11">
        <v>0</v>
      </c>
      <c r="AI143" s="11">
        <v>0</v>
      </c>
      <c r="AJ143" s="11">
        <v>0</v>
      </c>
      <c r="AK143" s="30"/>
      <c r="AL143" s="35"/>
      <c r="AN143" s="36"/>
    </row>
    <row r="144" spans="1:40" s="10" customFormat="1" x14ac:dyDescent="0.25">
      <c r="A144" s="47">
        <v>1</v>
      </c>
      <c r="B144" s="6" t="s">
        <v>23</v>
      </c>
      <c r="C144" s="14">
        <v>82</v>
      </c>
      <c r="D144" s="14">
        <v>0</v>
      </c>
      <c r="E144" s="14">
        <v>0</v>
      </c>
      <c r="F144" s="14">
        <v>9</v>
      </c>
      <c r="G144" s="14">
        <v>15</v>
      </c>
      <c r="H144" s="14">
        <v>0</v>
      </c>
      <c r="I144" s="14">
        <v>14</v>
      </c>
      <c r="J144" s="14">
        <v>0</v>
      </c>
      <c r="K144" s="14">
        <v>0</v>
      </c>
      <c r="L144" s="14">
        <v>5</v>
      </c>
      <c r="M144" s="14">
        <v>5</v>
      </c>
      <c r="N144" s="14">
        <v>0</v>
      </c>
      <c r="O144" s="14">
        <v>0</v>
      </c>
      <c r="P144" s="14">
        <v>0</v>
      </c>
      <c r="Q144" s="14">
        <v>1</v>
      </c>
      <c r="R144" s="14">
        <v>1</v>
      </c>
      <c r="S144" s="14">
        <v>0</v>
      </c>
      <c r="T144" s="14">
        <v>0</v>
      </c>
      <c r="U144" s="14">
        <v>0</v>
      </c>
      <c r="V144" s="14">
        <v>0</v>
      </c>
      <c r="W144" s="14">
        <v>1</v>
      </c>
      <c r="X144" s="14">
        <v>1</v>
      </c>
      <c r="Y144" s="14">
        <v>0</v>
      </c>
      <c r="Z144" s="14">
        <v>0</v>
      </c>
      <c r="AA144" s="14">
        <v>4</v>
      </c>
      <c r="AB144" s="14">
        <v>1</v>
      </c>
      <c r="AC144" s="14">
        <v>3</v>
      </c>
      <c r="AD144" s="14">
        <v>0</v>
      </c>
      <c r="AE144" s="14">
        <v>0</v>
      </c>
      <c r="AF144" s="14">
        <v>22</v>
      </c>
      <c r="AG144" s="14">
        <v>0</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98</v>
      </c>
      <c r="B146" s="9" t="s">
        <v>138</v>
      </c>
      <c r="C146" s="11">
        <v>8</v>
      </c>
      <c r="D146" s="11">
        <v>8</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5.25" customHeight="1" x14ac:dyDescent="0.25">
      <c r="A147" s="4">
        <v>99</v>
      </c>
      <c r="B147" s="7" t="s">
        <v>139</v>
      </c>
      <c r="C147" s="11">
        <v>3</v>
      </c>
      <c r="D147" s="11">
        <v>0</v>
      </c>
      <c r="E147" s="11">
        <v>0</v>
      </c>
      <c r="F147" s="11">
        <v>2</v>
      </c>
      <c r="G147" s="11">
        <v>0</v>
      </c>
      <c r="H147" s="11">
        <v>0</v>
      </c>
      <c r="I147" s="11">
        <v>0</v>
      </c>
      <c r="J147" s="11">
        <v>0</v>
      </c>
      <c r="K147" s="11">
        <v>0</v>
      </c>
      <c r="L147" s="11">
        <v>0</v>
      </c>
      <c r="M147" s="11">
        <v>0</v>
      </c>
      <c r="N147" s="11">
        <v>0</v>
      </c>
      <c r="O147" s="11">
        <v>0</v>
      </c>
      <c r="P147" s="11">
        <v>0</v>
      </c>
      <c r="Q147" s="11">
        <v>0</v>
      </c>
      <c r="R147" s="11">
        <v>0</v>
      </c>
      <c r="S147" s="11">
        <v>0</v>
      </c>
      <c r="T147" s="11">
        <v>1</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77.25" customHeight="1" x14ac:dyDescent="0.25">
      <c r="A148" s="4">
        <v>100</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101</v>
      </c>
      <c r="B149" s="7" t="s">
        <v>228</v>
      </c>
      <c r="C149" s="11">
        <v>1</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1</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12</v>
      </c>
      <c r="D156" s="14">
        <v>8</v>
      </c>
      <c r="E156" s="14">
        <v>0</v>
      </c>
      <c r="F156" s="14">
        <v>2</v>
      </c>
      <c r="G156" s="14">
        <v>0</v>
      </c>
      <c r="H156" s="14">
        <v>0</v>
      </c>
      <c r="I156" s="14">
        <v>0</v>
      </c>
      <c r="J156" s="14">
        <v>0</v>
      </c>
      <c r="K156" s="14">
        <v>0</v>
      </c>
      <c r="L156" s="14">
        <v>0</v>
      </c>
      <c r="M156" s="14">
        <v>0</v>
      </c>
      <c r="N156" s="14">
        <v>0</v>
      </c>
      <c r="O156" s="14">
        <v>0</v>
      </c>
      <c r="P156" s="14">
        <v>0</v>
      </c>
      <c r="Q156" s="14">
        <v>0</v>
      </c>
      <c r="R156" s="14">
        <v>0</v>
      </c>
      <c r="S156" s="14">
        <v>0</v>
      </c>
      <c r="T156" s="14">
        <v>1</v>
      </c>
      <c r="U156" s="14">
        <v>0</v>
      </c>
      <c r="V156" s="14">
        <v>0</v>
      </c>
      <c r="W156" s="14">
        <v>0</v>
      </c>
      <c r="X156" s="14">
        <v>0</v>
      </c>
      <c r="Y156" s="14">
        <v>0</v>
      </c>
      <c r="Z156" s="14">
        <v>0</v>
      </c>
      <c r="AA156" s="14">
        <v>0</v>
      </c>
      <c r="AB156" s="14">
        <v>0</v>
      </c>
      <c r="AC156" s="14">
        <v>0</v>
      </c>
      <c r="AD156" s="14">
        <v>0</v>
      </c>
      <c r="AE156" s="14">
        <v>0</v>
      </c>
      <c r="AF156" s="14">
        <v>1</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102</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103</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104</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105</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106</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12163</v>
      </c>
      <c r="D164" s="14">
        <v>1302</v>
      </c>
      <c r="E164" s="14">
        <v>598</v>
      </c>
      <c r="F164" s="14">
        <v>1077</v>
      </c>
      <c r="G164" s="14">
        <v>979</v>
      </c>
      <c r="H164" s="14">
        <v>55</v>
      </c>
      <c r="I164" s="14">
        <v>2115</v>
      </c>
      <c r="J164" s="14">
        <v>771</v>
      </c>
      <c r="K164" s="14">
        <v>454</v>
      </c>
      <c r="L164" s="14">
        <v>1117</v>
      </c>
      <c r="M164" s="14">
        <v>95</v>
      </c>
      <c r="N164" s="14">
        <v>0</v>
      </c>
      <c r="O164" s="14">
        <v>239</v>
      </c>
      <c r="P164" s="14">
        <v>116</v>
      </c>
      <c r="Q164" s="14">
        <v>15</v>
      </c>
      <c r="R164" s="14">
        <v>44</v>
      </c>
      <c r="S164" s="14">
        <v>520</v>
      </c>
      <c r="T164" s="14">
        <v>103</v>
      </c>
      <c r="U164" s="14">
        <v>55</v>
      </c>
      <c r="V164" s="14">
        <v>468</v>
      </c>
      <c r="W164" s="14">
        <v>9</v>
      </c>
      <c r="X164" s="14">
        <v>8</v>
      </c>
      <c r="Y164" s="14">
        <v>0</v>
      </c>
      <c r="Z164" s="14">
        <v>0</v>
      </c>
      <c r="AA164" s="14">
        <v>527</v>
      </c>
      <c r="AB164" s="14">
        <v>18</v>
      </c>
      <c r="AC164" s="14">
        <v>4</v>
      </c>
      <c r="AD164" s="14">
        <v>781</v>
      </c>
      <c r="AE164" s="14">
        <v>84</v>
      </c>
      <c r="AF164" s="14">
        <v>298</v>
      </c>
      <c r="AG164" s="14">
        <v>196</v>
      </c>
      <c r="AH164" s="14">
        <v>0</v>
      </c>
      <c r="AI164" s="14">
        <v>107</v>
      </c>
      <c r="AJ164" s="14">
        <v>8</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107</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108</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109</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110</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111</v>
      </c>
      <c r="B171" s="9" t="s">
        <v>93</v>
      </c>
      <c r="C171" s="27">
        <v>4</v>
      </c>
      <c r="D171" s="11">
        <v>0</v>
      </c>
      <c r="E171" s="11">
        <v>0</v>
      </c>
      <c r="F171" s="11">
        <v>0</v>
      </c>
      <c r="G171" s="11">
        <v>1</v>
      </c>
      <c r="H171" s="11">
        <v>0</v>
      </c>
      <c r="I171" s="11">
        <v>0</v>
      </c>
      <c r="J171" s="11">
        <v>3</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0</v>
      </c>
      <c r="AG171" s="11">
        <v>0</v>
      </c>
      <c r="AH171" s="11">
        <v>0</v>
      </c>
      <c r="AI171" s="11">
        <v>0</v>
      </c>
      <c r="AJ171" s="11">
        <v>0</v>
      </c>
      <c r="AL171" s="35"/>
      <c r="AN171" s="36"/>
    </row>
    <row r="172" spans="1:40" s="10" customFormat="1" x14ac:dyDescent="0.25">
      <c r="A172" s="47">
        <v>5</v>
      </c>
      <c r="B172" s="6" t="s">
        <v>23</v>
      </c>
      <c r="C172" s="19">
        <v>4</v>
      </c>
      <c r="D172" s="19">
        <v>0</v>
      </c>
      <c r="E172" s="19">
        <v>0</v>
      </c>
      <c r="F172" s="19">
        <v>0</v>
      </c>
      <c r="G172" s="19">
        <v>1</v>
      </c>
      <c r="H172" s="19">
        <v>0</v>
      </c>
      <c r="I172" s="19">
        <v>0</v>
      </c>
      <c r="J172" s="19">
        <v>3</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112</v>
      </c>
      <c r="B174" s="20" t="s">
        <v>36</v>
      </c>
      <c r="C174" s="11">
        <v>141</v>
      </c>
      <c r="D174" s="11">
        <v>17</v>
      </c>
      <c r="E174" s="11">
        <v>5</v>
      </c>
      <c r="F174" s="11">
        <v>15</v>
      </c>
      <c r="G174" s="11">
        <v>6</v>
      </c>
      <c r="H174" s="11">
        <v>0</v>
      </c>
      <c r="I174" s="11">
        <v>31</v>
      </c>
      <c r="J174" s="11">
        <v>0</v>
      </c>
      <c r="K174" s="11">
        <v>9</v>
      </c>
      <c r="L174" s="11">
        <v>15</v>
      </c>
      <c r="M174" s="11">
        <v>1</v>
      </c>
      <c r="N174" s="11">
        <v>0</v>
      </c>
      <c r="O174" s="11">
        <v>5</v>
      </c>
      <c r="P174" s="11">
        <v>1</v>
      </c>
      <c r="Q174" s="11">
        <v>0</v>
      </c>
      <c r="R174" s="11">
        <v>0</v>
      </c>
      <c r="S174" s="11">
        <v>8</v>
      </c>
      <c r="T174" s="11">
        <v>0</v>
      </c>
      <c r="U174" s="11">
        <v>0</v>
      </c>
      <c r="V174" s="11">
        <v>0</v>
      </c>
      <c r="W174" s="11">
        <v>1</v>
      </c>
      <c r="X174" s="11">
        <v>0</v>
      </c>
      <c r="Y174" s="11">
        <v>0</v>
      </c>
      <c r="Z174" s="11">
        <v>0</v>
      </c>
      <c r="AA174" s="11">
        <v>6</v>
      </c>
      <c r="AB174" s="11">
        <v>2</v>
      </c>
      <c r="AC174" s="11">
        <v>0</v>
      </c>
      <c r="AD174" s="11">
        <v>15</v>
      </c>
      <c r="AE174" s="11">
        <v>0</v>
      </c>
      <c r="AF174" s="11">
        <v>2</v>
      </c>
      <c r="AG174" s="11">
        <v>2</v>
      </c>
      <c r="AH174" s="11">
        <v>0</v>
      </c>
      <c r="AI174" s="11">
        <v>0</v>
      </c>
      <c r="AJ174" s="11">
        <v>0</v>
      </c>
      <c r="AL174" s="35"/>
      <c r="AN174" s="36"/>
    </row>
    <row r="175" spans="1:40" ht="28.5" customHeight="1" x14ac:dyDescent="0.25">
      <c r="A175" s="4">
        <v>113</v>
      </c>
      <c r="B175" s="20" t="s">
        <v>37</v>
      </c>
      <c r="C175" s="11">
        <v>493</v>
      </c>
      <c r="D175" s="11">
        <v>69</v>
      </c>
      <c r="E175" s="11">
        <v>17</v>
      </c>
      <c r="F175" s="11">
        <v>71</v>
      </c>
      <c r="G175" s="11">
        <v>54</v>
      </c>
      <c r="H175" s="11">
        <v>2</v>
      </c>
      <c r="I175" s="11">
        <v>91</v>
      </c>
      <c r="J175" s="11">
        <v>2</v>
      </c>
      <c r="K175" s="11">
        <v>31</v>
      </c>
      <c r="L175" s="11">
        <v>54</v>
      </c>
      <c r="M175" s="11">
        <v>1</v>
      </c>
      <c r="N175" s="11">
        <v>0</v>
      </c>
      <c r="O175" s="11">
        <v>10</v>
      </c>
      <c r="P175" s="11">
        <v>8</v>
      </c>
      <c r="Q175" s="11">
        <v>1</v>
      </c>
      <c r="R175" s="11">
        <v>0</v>
      </c>
      <c r="S175" s="11">
        <v>6</v>
      </c>
      <c r="T175" s="11">
        <v>3</v>
      </c>
      <c r="U175" s="11">
        <v>0</v>
      </c>
      <c r="V175" s="11">
        <v>0</v>
      </c>
      <c r="W175" s="11">
        <v>0</v>
      </c>
      <c r="X175" s="11">
        <v>0</v>
      </c>
      <c r="Y175" s="11">
        <v>0</v>
      </c>
      <c r="Z175" s="11">
        <v>0</v>
      </c>
      <c r="AA175" s="11">
        <v>17</v>
      </c>
      <c r="AB175" s="11">
        <v>0</v>
      </c>
      <c r="AC175" s="11">
        <v>0</v>
      </c>
      <c r="AD175" s="11">
        <v>37</v>
      </c>
      <c r="AE175" s="11">
        <v>2</v>
      </c>
      <c r="AF175" s="11">
        <v>6</v>
      </c>
      <c r="AG175" s="11">
        <v>8</v>
      </c>
      <c r="AH175" s="11">
        <v>0</v>
      </c>
      <c r="AI175" s="11">
        <v>3</v>
      </c>
      <c r="AJ175" s="11">
        <v>0</v>
      </c>
      <c r="AL175" s="35"/>
      <c r="AN175" s="36"/>
    </row>
    <row r="176" spans="1:40" ht="32.25" customHeight="1" x14ac:dyDescent="0.25">
      <c r="A176" s="4">
        <v>114</v>
      </c>
      <c r="B176" s="20" t="s">
        <v>78</v>
      </c>
      <c r="C176" s="11">
        <v>80</v>
      </c>
      <c r="D176" s="11">
        <v>12</v>
      </c>
      <c r="E176" s="11">
        <v>0</v>
      </c>
      <c r="F176" s="11">
        <v>6</v>
      </c>
      <c r="G176" s="11">
        <v>11</v>
      </c>
      <c r="H176" s="11">
        <v>0</v>
      </c>
      <c r="I176" s="11">
        <v>8</v>
      </c>
      <c r="J176" s="11">
        <v>2</v>
      </c>
      <c r="K176" s="11">
        <v>0</v>
      </c>
      <c r="L176" s="11">
        <v>15</v>
      </c>
      <c r="M176" s="11">
        <v>0</v>
      </c>
      <c r="N176" s="11">
        <v>0</v>
      </c>
      <c r="O176" s="11">
        <v>6</v>
      </c>
      <c r="P176" s="11">
        <v>0</v>
      </c>
      <c r="Q176" s="11">
        <v>0</v>
      </c>
      <c r="R176" s="11">
        <v>4</v>
      </c>
      <c r="S176" s="11">
        <v>1</v>
      </c>
      <c r="T176" s="11">
        <v>0</v>
      </c>
      <c r="U176" s="11">
        <v>0</v>
      </c>
      <c r="V176" s="11">
        <v>0</v>
      </c>
      <c r="W176" s="11">
        <v>0</v>
      </c>
      <c r="X176" s="11">
        <v>0</v>
      </c>
      <c r="Y176" s="11">
        <v>0</v>
      </c>
      <c r="Z176" s="11">
        <v>0</v>
      </c>
      <c r="AA176" s="11">
        <v>0</v>
      </c>
      <c r="AB176" s="11">
        <v>0</v>
      </c>
      <c r="AC176" s="11">
        <v>0</v>
      </c>
      <c r="AD176" s="11">
        <v>14</v>
      </c>
      <c r="AE176" s="11">
        <v>0</v>
      </c>
      <c r="AF176" s="11">
        <v>0</v>
      </c>
      <c r="AG176" s="11">
        <v>0</v>
      </c>
      <c r="AH176" s="11">
        <v>0</v>
      </c>
      <c r="AI176" s="11">
        <v>0</v>
      </c>
      <c r="AJ176" s="11">
        <v>1</v>
      </c>
      <c r="AL176" s="35"/>
      <c r="AN176" s="36"/>
    </row>
    <row r="177" spans="1:40" ht="50.25" customHeight="1" x14ac:dyDescent="0.25">
      <c r="A177" s="4">
        <v>115</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116</v>
      </c>
      <c r="B178" s="20" t="s">
        <v>62</v>
      </c>
      <c r="C178" s="11">
        <v>1108</v>
      </c>
      <c r="D178" s="11">
        <v>86</v>
      </c>
      <c r="E178" s="11">
        <v>17</v>
      </c>
      <c r="F178" s="11">
        <v>161</v>
      </c>
      <c r="G178" s="11">
        <v>155</v>
      </c>
      <c r="H178" s="11">
        <v>10</v>
      </c>
      <c r="I178" s="11">
        <v>299</v>
      </c>
      <c r="J178" s="11">
        <v>82</v>
      </c>
      <c r="K178" s="11">
        <v>25</v>
      </c>
      <c r="L178" s="11">
        <v>153</v>
      </c>
      <c r="M178" s="11">
        <v>3</v>
      </c>
      <c r="N178" s="11">
        <v>0</v>
      </c>
      <c r="O178" s="11">
        <v>26</v>
      </c>
      <c r="P178" s="11">
        <v>6</v>
      </c>
      <c r="Q178" s="11">
        <v>0</v>
      </c>
      <c r="R178" s="11">
        <v>3</v>
      </c>
      <c r="S178" s="11">
        <v>1</v>
      </c>
      <c r="T178" s="11">
        <v>6</v>
      </c>
      <c r="U178" s="11">
        <v>0</v>
      </c>
      <c r="V178" s="11">
        <v>0</v>
      </c>
      <c r="W178" s="11">
        <v>4</v>
      </c>
      <c r="X178" s="11">
        <v>0</v>
      </c>
      <c r="Y178" s="11">
        <v>0</v>
      </c>
      <c r="Z178" s="11">
        <v>0</v>
      </c>
      <c r="AA178" s="11">
        <v>1</v>
      </c>
      <c r="AB178" s="11">
        <v>2</v>
      </c>
      <c r="AC178" s="11">
        <v>0</v>
      </c>
      <c r="AD178" s="11">
        <v>37</v>
      </c>
      <c r="AE178" s="11">
        <v>3</v>
      </c>
      <c r="AF178" s="11">
        <v>6</v>
      </c>
      <c r="AG178" s="11">
        <v>12</v>
      </c>
      <c r="AH178" s="11">
        <v>0</v>
      </c>
      <c r="AI178" s="11">
        <v>10</v>
      </c>
      <c r="AJ178" s="11">
        <v>0</v>
      </c>
      <c r="AL178" s="35"/>
      <c r="AN178" s="36"/>
    </row>
    <row r="179" spans="1:40" ht="46.5" customHeight="1" x14ac:dyDescent="0.25">
      <c r="A179" s="4">
        <v>117</v>
      </c>
      <c r="B179" s="20" t="s">
        <v>32</v>
      </c>
      <c r="C179" s="11">
        <v>2334</v>
      </c>
      <c r="D179" s="11">
        <v>135</v>
      </c>
      <c r="E179" s="11">
        <v>63</v>
      </c>
      <c r="F179" s="11">
        <v>342</v>
      </c>
      <c r="G179" s="11">
        <v>215</v>
      </c>
      <c r="H179" s="11">
        <v>7</v>
      </c>
      <c r="I179" s="11">
        <v>374</v>
      </c>
      <c r="J179" s="11">
        <v>86</v>
      </c>
      <c r="K179" s="11">
        <v>147</v>
      </c>
      <c r="L179" s="11">
        <v>234</v>
      </c>
      <c r="M179" s="11">
        <v>16</v>
      </c>
      <c r="N179" s="11">
        <v>0</v>
      </c>
      <c r="O179" s="11">
        <v>85</v>
      </c>
      <c r="P179" s="11">
        <v>15</v>
      </c>
      <c r="Q179" s="11">
        <v>4</v>
      </c>
      <c r="R179" s="11">
        <v>16</v>
      </c>
      <c r="S179" s="11">
        <v>47</v>
      </c>
      <c r="T179" s="11">
        <v>37</v>
      </c>
      <c r="U179" s="11">
        <v>16</v>
      </c>
      <c r="V179" s="11">
        <v>8</v>
      </c>
      <c r="W179" s="11">
        <v>8</v>
      </c>
      <c r="X179" s="11">
        <v>8</v>
      </c>
      <c r="Y179" s="11">
        <v>0</v>
      </c>
      <c r="Z179" s="11">
        <v>3</v>
      </c>
      <c r="AA179" s="11">
        <v>95</v>
      </c>
      <c r="AB179" s="11">
        <v>7</v>
      </c>
      <c r="AC179" s="11">
        <v>9</v>
      </c>
      <c r="AD179" s="11">
        <v>186</v>
      </c>
      <c r="AE179" s="11">
        <v>19</v>
      </c>
      <c r="AF179" s="11">
        <v>83</v>
      </c>
      <c r="AG179" s="11">
        <v>53</v>
      </c>
      <c r="AH179" s="11">
        <v>1</v>
      </c>
      <c r="AI179" s="11">
        <v>13</v>
      </c>
      <c r="AJ179" s="11">
        <v>2</v>
      </c>
      <c r="AL179" s="35"/>
      <c r="AN179" s="36"/>
    </row>
    <row r="180" spans="1:40" ht="33" customHeight="1" x14ac:dyDescent="0.25">
      <c r="A180" s="4">
        <v>118</v>
      </c>
      <c r="B180" s="20" t="s">
        <v>63</v>
      </c>
      <c r="C180" s="11">
        <v>820</v>
      </c>
      <c r="D180" s="11">
        <v>38</v>
      </c>
      <c r="E180" s="11">
        <v>19</v>
      </c>
      <c r="F180" s="11">
        <v>116</v>
      </c>
      <c r="G180" s="11">
        <v>91</v>
      </c>
      <c r="H180" s="11">
        <v>8</v>
      </c>
      <c r="I180" s="11">
        <v>210</v>
      </c>
      <c r="J180" s="11">
        <v>35</v>
      </c>
      <c r="K180" s="11">
        <v>47</v>
      </c>
      <c r="L180" s="11">
        <v>39</v>
      </c>
      <c r="M180" s="11">
        <v>0</v>
      </c>
      <c r="N180" s="11">
        <v>0</v>
      </c>
      <c r="O180" s="11">
        <v>9</v>
      </c>
      <c r="P180" s="11">
        <v>11</v>
      </c>
      <c r="Q180" s="11">
        <v>4</v>
      </c>
      <c r="R180" s="11">
        <v>3</v>
      </c>
      <c r="S180" s="11">
        <v>19</v>
      </c>
      <c r="T180" s="11">
        <v>0</v>
      </c>
      <c r="U180" s="11">
        <v>3</v>
      </c>
      <c r="V180" s="11">
        <v>0</v>
      </c>
      <c r="W180" s="11">
        <v>11</v>
      </c>
      <c r="X180" s="11">
        <v>1</v>
      </c>
      <c r="Y180" s="11">
        <v>0</v>
      </c>
      <c r="Z180" s="11">
        <v>0</v>
      </c>
      <c r="AA180" s="11">
        <v>1</v>
      </c>
      <c r="AB180" s="11">
        <v>5</v>
      </c>
      <c r="AC180" s="11">
        <v>3</v>
      </c>
      <c r="AD180" s="11">
        <v>92</v>
      </c>
      <c r="AE180" s="11">
        <v>13</v>
      </c>
      <c r="AF180" s="11">
        <v>14</v>
      </c>
      <c r="AG180" s="11">
        <v>27</v>
      </c>
      <c r="AH180" s="11">
        <v>1</v>
      </c>
      <c r="AI180" s="11">
        <v>0</v>
      </c>
      <c r="AJ180" s="11">
        <v>0</v>
      </c>
      <c r="AL180" s="35"/>
      <c r="AN180" s="36"/>
    </row>
    <row r="181" spans="1:40" ht="32.25" customHeight="1" x14ac:dyDescent="0.25">
      <c r="A181" s="4">
        <v>119</v>
      </c>
      <c r="B181" s="28" t="s">
        <v>64</v>
      </c>
      <c r="C181" s="11">
        <v>1033</v>
      </c>
      <c r="D181" s="11">
        <v>154</v>
      </c>
      <c r="E181" s="11">
        <v>43</v>
      </c>
      <c r="F181" s="11">
        <v>63</v>
      </c>
      <c r="G181" s="11">
        <v>82</v>
      </c>
      <c r="H181" s="11">
        <v>6</v>
      </c>
      <c r="I181" s="11">
        <v>154</v>
      </c>
      <c r="J181" s="11">
        <v>73</v>
      </c>
      <c r="K181" s="11">
        <v>65</v>
      </c>
      <c r="L181" s="11">
        <v>66</v>
      </c>
      <c r="M181" s="11">
        <v>0</v>
      </c>
      <c r="N181" s="11">
        <v>0</v>
      </c>
      <c r="O181" s="11">
        <v>12</v>
      </c>
      <c r="P181" s="11">
        <v>32</v>
      </c>
      <c r="Q181" s="11">
        <v>6</v>
      </c>
      <c r="R181" s="11">
        <v>6</v>
      </c>
      <c r="S181" s="11">
        <v>13</v>
      </c>
      <c r="T181" s="11">
        <v>22</v>
      </c>
      <c r="U181" s="11">
        <v>2</v>
      </c>
      <c r="V181" s="11">
        <v>0</v>
      </c>
      <c r="W181" s="11">
        <v>5</v>
      </c>
      <c r="X181" s="11">
        <v>1</v>
      </c>
      <c r="Y181" s="11">
        <v>0</v>
      </c>
      <c r="Z181" s="11">
        <v>0</v>
      </c>
      <c r="AA181" s="11">
        <v>6</v>
      </c>
      <c r="AB181" s="11">
        <v>5</v>
      </c>
      <c r="AC181" s="11">
        <v>4</v>
      </c>
      <c r="AD181" s="11">
        <v>132</v>
      </c>
      <c r="AE181" s="11">
        <v>8</v>
      </c>
      <c r="AF181" s="11">
        <v>18</v>
      </c>
      <c r="AG181" s="11">
        <v>22</v>
      </c>
      <c r="AH181" s="11">
        <v>1</v>
      </c>
      <c r="AI181" s="11">
        <v>32</v>
      </c>
      <c r="AJ181" s="11">
        <v>0</v>
      </c>
      <c r="AL181" s="35"/>
      <c r="AN181" s="36"/>
    </row>
    <row r="182" spans="1:40" ht="91.5" customHeight="1" x14ac:dyDescent="0.25">
      <c r="A182" s="4">
        <v>120</v>
      </c>
      <c r="B182" s="20" t="s">
        <v>65</v>
      </c>
      <c r="C182" s="11">
        <v>196</v>
      </c>
      <c r="D182" s="11">
        <v>9</v>
      </c>
      <c r="E182" s="11">
        <v>6</v>
      </c>
      <c r="F182" s="11">
        <v>28</v>
      </c>
      <c r="G182" s="11">
        <v>6</v>
      </c>
      <c r="H182" s="11">
        <v>0</v>
      </c>
      <c r="I182" s="11">
        <v>41</v>
      </c>
      <c r="J182" s="11">
        <v>1</v>
      </c>
      <c r="K182" s="11">
        <v>13</v>
      </c>
      <c r="L182" s="11">
        <v>29</v>
      </c>
      <c r="M182" s="11">
        <v>0</v>
      </c>
      <c r="N182" s="11">
        <v>0</v>
      </c>
      <c r="O182" s="11">
        <v>14</v>
      </c>
      <c r="P182" s="11">
        <v>14</v>
      </c>
      <c r="Q182" s="11">
        <v>0</v>
      </c>
      <c r="R182" s="11">
        <v>0</v>
      </c>
      <c r="S182" s="11">
        <v>0</v>
      </c>
      <c r="T182" s="11">
        <v>5</v>
      </c>
      <c r="U182" s="11">
        <v>0</v>
      </c>
      <c r="V182" s="11">
        <v>0</v>
      </c>
      <c r="W182" s="11">
        <v>0</v>
      </c>
      <c r="X182" s="11">
        <v>0</v>
      </c>
      <c r="Y182" s="11">
        <v>0</v>
      </c>
      <c r="Z182" s="11">
        <v>0</v>
      </c>
      <c r="AA182" s="11">
        <v>0</v>
      </c>
      <c r="AB182" s="11">
        <v>0</v>
      </c>
      <c r="AC182" s="11">
        <v>0</v>
      </c>
      <c r="AD182" s="11">
        <v>23</v>
      </c>
      <c r="AE182" s="11">
        <v>1</v>
      </c>
      <c r="AF182" s="11">
        <v>1</v>
      </c>
      <c r="AG182" s="11">
        <v>3</v>
      </c>
      <c r="AH182" s="11">
        <v>0</v>
      </c>
      <c r="AI182" s="11">
        <v>2</v>
      </c>
      <c r="AJ182" s="11">
        <v>0</v>
      </c>
      <c r="AL182" s="35"/>
      <c r="AN182" s="36"/>
    </row>
    <row r="183" spans="1:40" ht="32.25" customHeight="1" x14ac:dyDescent="0.25">
      <c r="A183" s="4">
        <v>121</v>
      </c>
      <c r="B183" s="20" t="s">
        <v>66</v>
      </c>
      <c r="C183" s="11">
        <v>7</v>
      </c>
      <c r="D183" s="11">
        <v>0</v>
      </c>
      <c r="E183" s="11">
        <v>0</v>
      </c>
      <c r="F183" s="11">
        <v>0</v>
      </c>
      <c r="G183" s="11">
        <v>0</v>
      </c>
      <c r="H183" s="11">
        <v>0</v>
      </c>
      <c r="I183" s="11">
        <v>0</v>
      </c>
      <c r="J183" s="11">
        <v>0</v>
      </c>
      <c r="K183" s="11">
        <v>0</v>
      </c>
      <c r="L183" s="11">
        <v>7</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122</v>
      </c>
      <c r="B184" s="8" t="s">
        <v>39</v>
      </c>
      <c r="C184" s="11">
        <v>774</v>
      </c>
      <c r="D184" s="11">
        <v>103</v>
      </c>
      <c r="E184" s="11">
        <v>6</v>
      </c>
      <c r="F184" s="11">
        <v>58</v>
      </c>
      <c r="G184" s="11">
        <v>47</v>
      </c>
      <c r="H184" s="11">
        <v>5</v>
      </c>
      <c r="I184" s="11">
        <v>85</v>
      </c>
      <c r="J184" s="11">
        <v>1</v>
      </c>
      <c r="K184" s="11">
        <v>16</v>
      </c>
      <c r="L184" s="11">
        <v>109</v>
      </c>
      <c r="M184" s="11">
        <v>0</v>
      </c>
      <c r="N184" s="11">
        <v>0</v>
      </c>
      <c r="O184" s="11">
        <v>19</v>
      </c>
      <c r="P184" s="11">
        <v>0</v>
      </c>
      <c r="Q184" s="11">
        <v>0</v>
      </c>
      <c r="R184" s="11">
        <v>0</v>
      </c>
      <c r="S184" s="11">
        <v>55</v>
      </c>
      <c r="T184" s="11">
        <v>12</v>
      </c>
      <c r="U184" s="11">
        <v>4</v>
      </c>
      <c r="V184" s="11">
        <v>0</v>
      </c>
      <c r="W184" s="11">
        <v>0</v>
      </c>
      <c r="X184" s="11">
        <v>0</v>
      </c>
      <c r="Y184" s="11">
        <v>0</v>
      </c>
      <c r="Z184" s="11">
        <v>0</v>
      </c>
      <c r="AA184" s="11">
        <v>4</v>
      </c>
      <c r="AB184" s="11">
        <v>2</v>
      </c>
      <c r="AC184" s="11">
        <v>0</v>
      </c>
      <c r="AD184" s="11">
        <v>146</v>
      </c>
      <c r="AE184" s="11">
        <v>22</v>
      </c>
      <c r="AF184" s="11">
        <v>42</v>
      </c>
      <c r="AG184" s="11">
        <v>38</v>
      </c>
      <c r="AH184" s="11">
        <v>0</v>
      </c>
      <c r="AI184" s="11">
        <v>0</v>
      </c>
      <c r="AJ184" s="11">
        <v>0</v>
      </c>
      <c r="AL184" s="35"/>
      <c r="AN184" s="36"/>
    </row>
    <row r="185" spans="1:40" ht="27" customHeight="1" x14ac:dyDescent="0.25">
      <c r="A185" s="4">
        <v>123</v>
      </c>
      <c r="B185" s="8" t="s">
        <v>187</v>
      </c>
      <c r="C185" s="11">
        <v>8</v>
      </c>
      <c r="D185" s="11">
        <v>0</v>
      </c>
      <c r="E185" s="11">
        <v>0</v>
      </c>
      <c r="F185" s="11">
        <v>2</v>
      </c>
      <c r="G185" s="11">
        <v>5</v>
      </c>
      <c r="H185" s="11">
        <v>0</v>
      </c>
      <c r="I185" s="11">
        <v>0</v>
      </c>
      <c r="J185" s="11">
        <v>0</v>
      </c>
      <c r="K185" s="11">
        <v>0</v>
      </c>
      <c r="L185" s="11">
        <v>0</v>
      </c>
      <c r="M185" s="11">
        <v>0</v>
      </c>
      <c r="N185" s="11">
        <v>0</v>
      </c>
      <c r="O185" s="11">
        <v>1</v>
      </c>
      <c r="P185" s="11">
        <v>0</v>
      </c>
      <c r="Q185" s="11">
        <v>0</v>
      </c>
      <c r="R185" s="11">
        <v>0</v>
      </c>
      <c r="S185" s="11">
        <v>0</v>
      </c>
      <c r="T185" s="11">
        <v>0</v>
      </c>
      <c r="U185" s="11">
        <v>0</v>
      </c>
      <c r="V185" s="11">
        <v>0</v>
      </c>
      <c r="W185" s="11">
        <v>0</v>
      </c>
      <c r="X185" s="11">
        <v>0</v>
      </c>
      <c r="Y185" s="11">
        <v>0</v>
      </c>
      <c r="Z185" s="11">
        <v>0</v>
      </c>
      <c r="AA185" s="11">
        <v>0</v>
      </c>
      <c r="AB185" s="11">
        <v>0</v>
      </c>
      <c r="AC185" s="11">
        <v>0</v>
      </c>
      <c r="AD185" s="11">
        <v>0</v>
      </c>
      <c r="AE185" s="11">
        <v>0</v>
      </c>
      <c r="AF185" s="11">
        <v>0</v>
      </c>
      <c r="AG185" s="11">
        <v>0</v>
      </c>
      <c r="AH185" s="11">
        <v>0</v>
      </c>
      <c r="AI185" s="11">
        <v>0</v>
      </c>
      <c r="AJ185" s="11">
        <v>0</v>
      </c>
      <c r="AL185" s="35"/>
      <c r="AN185" s="36"/>
    </row>
    <row r="186" spans="1:40" ht="27" customHeight="1" x14ac:dyDescent="0.25">
      <c r="A186" s="4">
        <v>124</v>
      </c>
      <c r="B186" s="8" t="s">
        <v>216</v>
      </c>
      <c r="C186" s="11">
        <v>134</v>
      </c>
      <c r="D186" s="11">
        <v>11</v>
      </c>
      <c r="E186" s="11">
        <v>11</v>
      </c>
      <c r="F186" s="11">
        <v>16</v>
      </c>
      <c r="G186" s="11">
        <v>42</v>
      </c>
      <c r="H186" s="11">
        <v>2</v>
      </c>
      <c r="I186" s="11">
        <v>8</v>
      </c>
      <c r="J186" s="11">
        <v>0</v>
      </c>
      <c r="K186" s="11">
        <v>0</v>
      </c>
      <c r="L186" s="11">
        <v>18</v>
      </c>
      <c r="M186" s="11">
        <v>0</v>
      </c>
      <c r="N186" s="11">
        <v>0</v>
      </c>
      <c r="O186" s="11">
        <v>0</v>
      </c>
      <c r="P186" s="11">
        <v>0</v>
      </c>
      <c r="Q186" s="11">
        <v>0</v>
      </c>
      <c r="R186" s="11">
        <v>0</v>
      </c>
      <c r="S186" s="11">
        <v>0</v>
      </c>
      <c r="T186" s="11">
        <v>2</v>
      </c>
      <c r="U186" s="11">
        <v>0</v>
      </c>
      <c r="V186" s="11">
        <v>0</v>
      </c>
      <c r="W186" s="11">
        <v>0</v>
      </c>
      <c r="X186" s="11">
        <v>0</v>
      </c>
      <c r="Y186" s="11">
        <v>0</v>
      </c>
      <c r="Z186" s="11">
        <v>0</v>
      </c>
      <c r="AA186" s="11">
        <v>0</v>
      </c>
      <c r="AB186" s="11">
        <v>0</v>
      </c>
      <c r="AC186" s="11">
        <v>0</v>
      </c>
      <c r="AD186" s="11">
        <v>22</v>
      </c>
      <c r="AE186" s="11">
        <v>0</v>
      </c>
      <c r="AF186" s="11">
        <v>0</v>
      </c>
      <c r="AG186" s="11">
        <v>2</v>
      </c>
      <c r="AH186" s="11">
        <v>0</v>
      </c>
      <c r="AI186" s="11">
        <v>0</v>
      </c>
      <c r="AJ186" s="11">
        <v>0</v>
      </c>
      <c r="AL186" s="35"/>
      <c r="AN186" s="36"/>
    </row>
    <row r="187" spans="1:40" ht="58.5" customHeight="1" x14ac:dyDescent="0.25">
      <c r="A187" s="4">
        <v>125</v>
      </c>
      <c r="B187" s="8" t="s">
        <v>225</v>
      </c>
      <c r="C187" s="11">
        <v>21</v>
      </c>
      <c r="D187" s="11">
        <v>1</v>
      </c>
      <c r="E187" s="11">
        <v>1</v>
      </c>
      <c r="F187" s="11">
        <v>7</v>
      </c>
      <c r="G187" s="11">
        <v>1</v>
      </c>
      <c r="H187" s="11">
        <v>0</v>
      </c>
      <c r="I187" s="11">
        <v>4</v>
      </c>
      <c r="J187" s="11">
        <v>0</v>
      </c>
      <c r="K187" s="11">
        <v>3</v>
      </c>
      <c r="L187" s="11">
        <v>4</v>
      </c>
      <c r="M187" s="11">
        <v>0</v>
      </c>
      <c r="N187" s="11">
        <v>0</v>
      </c>
      <c r="O187" s="11">
        <v>0</v>
      </c>
      <c r="P187" s="11">
        <v>0</v>
      </c>
      <c r="Q187" s="11">
        <v>0</v>
      </c>
      <c r="R187" s="11">
        <v>0</v>
      </c>
      <c r="S187" s="11">
        <v>0</v>
      </c>
      <c r="T187" s="11">
        <v>0</v>
      </c>
      <c r="U187" s="11">
        <v>0</v>
      </c>
      <c r="V187" s="11">
        <v>0</v>
      </c>
      <c r="W187" s="11">
        <v>0</v>
      </c>
      <c r="X187" s="11">
        <v>0</v>
      </c>
      <c r="Y187" s="11">
        <v>0</v>
      </c>
      <c r="Z187" s="11">
        <v>0</v>
      </c>
      <c r="AA187" s="11">
        <v>0</v>
      </c>
      <c r="AB187" s="11">
        <v>0</v>
      </c>
      <c r="AC187" s="11">
        <v>0</v>
      </c>
      <c r="AD187" s="11">
        <v>0</v>
      </c>
      <c r="AE187" s="11">
        <v>0</v>
      </c>
      <c r="AF187" s="11">
        <v>0</v>
      </c>
      <c r="AG187" s="11">
        <v>0</v>
      </c>
      <c r="AH187" s="11">
        <v>0</v>
      </c>
      <c r="AI187" s="11">
        <v>0</v>
      </c>
      <c r="AJ187" s="11">
        <v>0</v>
      </c>
      <c r="AL187" s="35"/>
      <c r="AN187" s="36"/>
    </row>
    <row r="188" spans="1:40" s="10" customFormat="1" x14ac:dyDescent="0.25">
      <c r="A188" s="47">
        <v>14</v>
      </c>
      <c r="B188" s="6" t="s">
        <v>23</v>
      </c>
      <c r="C188" s="14">
        <v>7149</v>
      </c>
      <c r="D188" s="14">
        <v>635</v>
      </c>
      <c r="E188" s="14">
        <v>188</v>
      </c>
      <c r="F188" s="14">
        <v>885</v>
      </c>
      <c r="G188" s="14">
        <v>715</v>
      </c>
      <c r="H188" s="14">
        <v>40</v>
      </c>
      <c r="I188" s="14">
        <v>1305</v>
      </c>
      <c r="J188" s="14">
        <v>282</v>
      </c>
      <c r="K188" s="14">
        <v>356</v>
      </c>
      <c r="L188" s="14">
        <v>743</v>
      </c>
      <c r="M188" s="14">
        <v>21</v>
      </c>
      <c r="N188" s="14">
        <v>0</v>
      </c>
      <c r="O188" s="14">
        <v>187</v>
      </c>
      <c r="P188" s="14">
        <v>87</v>
      </c>
      <c r="Q188" s="14">
        <v>15</v>
      </c>
      <c r="R188" s="14">
        <v>32</v>
      </c>
      <c r="S188" s="14">
        <v>150</v>
      </c>
      <c r="T188" s="14">
        <v>87</v>
      </c>
      <c r="U188" s="14">
        <v>25</v>
      </c>
      <c r="V188" s="14">
        <v>8</v>
      </c>
      <c r="W188" s="14">
        <v>29</v>
      </c>
      <c r="X188" s="14">
        <v>10</v>
      </c>
      <c r="Y188" s="14">
        <v>0</v>
      </c>
      <c r="Z188" s="14">
        <v>3</v>
      </c>
      <c r="AA188" s="14">
        <v>130</v>
      </c>
      <c r="AB188" s="14">
        <v>23</v>
      </c>
      <c r="AC188" s="14">
        <v>16</v>
      </c>
      <c r="AD188" s="14">
        <v>704</v>
      </c>
      <c r="AE188" s="14">
        <v>68</v>
      </c>
      <c r="AF188" s="14">
        <v>172</v>
      </c>
      <c r="AG188" s="14">
        <v>167</v>
      </c>
      <c r="AH188" s="14">
        <v>3</v>
      </c>
      <c r="AI188" s="14">
        <v>60</v>
      </c>
      <c r="AJ188" s="14">
        <v>3</v>
      </c>
      <c r="AK188" s="30"/>
      <c r="AL188" s="35"/>
      <c r="AN188" s="36"/>
    </row>
    <row r="189" spans="1:40" s="10" customFormat="1" x14ac:dyDescent="0.25">
      <c r="A189" s="47"/>
      <c r="B189" s="6" t="s">
        <v>27</v>
      </c>
      <c r="C189" s="19">
        <v>7153</v>
      </c>
      <c r="D189" s="19">
        <v>635</v>
      </c>
      <c r="E189" s="19">
        <v>188</v>
      </c>
      <c r="F189" s="19">
        <v>885</v>
      </c>
      <c r="G189" s="19">
        <v>716</v>
      </c>
      <c r="H189" s="19">
        <v>40</v>
      </c>
      <c r="I189" s="19">
        <v>1305</v>
      </c>
      <c r="J189" s="19">
        <v>285</v>
      </c>
      <c r="K189" s="19">
        <v>356</v>
      </c>
      <c r="L189" s="19">
        <v>743</v>
      </c>
      <c r="M189" s="19">
        <v>21</v>
      </c>
      <c r="N189" s="19">
        <v>0</v>
      </c>
      <c r="O189" s="19">
        <v>187</v>
      </c>
      <c r="P189" s="19">
        <v>87</v>
      </c>
      <c r="Q189" s="19">
        <v>15</v>
      </c>
      <c r="R189" s="19">
        <v>32</v>
      </c>
      <c r="S189" s="19">
        <v>150</v>
      </c>
      <c r="T189" s="19">
        <v>87</v>
      </c>
      <c r="U189" s="19">
        <v>25</v>
      </c>
      <c r="V189" s="19">
        <v>8</v>
      </c>
      <c r="W189" s="19">
        <v>29</v>
      </c>
      <c r="X189" s="19">
        <v>10</v>
      </c>
      <c r="Y189" s="19">
        <v>0</v>
      </c>
      <c r="Z189" s="19">
        <v>3</v>
      </c>
      <c r="AA189" s="19">
        <v>130</v>
      </c>
      <c r="AB189" s="19">
        <v>23</v>
      </c>
      <c r="AC189" s="19">
        <v>16</v>
      </c>
      <c r="AD189" s="19">
        <v>704</v>
      </c>
      <c r="AE189" s="19">
        <v>68</v>
      </c>
      <c r="AF189" s="19">
        <v>172</v>
      </c>
      <c r="AG189" s="19">
        <v>167</v>
      </c>
      <c r="AH189" s="19">
        <v>3</v>
      </c>
      <c r="AI189" s="19">
        <v>60</v>
      </c>
      <c r="AJ189" s="19">
        <v>3</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126</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127</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128</v>
      </c>
      <c r="B194" s="9" t="s">
        <v>30</v>
      </c>
      <c r="C194" s="11">
        <v>1</v>
      </c>
      <c r="D194" s="11">
        <v>1</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129</v>
      </c>
      <c r="B195" s="9" t="s">
        <v>11</v>
      </c>
      <c r="C195" s="11">
        <v>2</v>
      </c>
      <c r="D195" s="11">
        <v>2</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130</v>
      </c>
      <c r="B196" s="9" t="s">
        <v>12</v>
      </c>
      <c r="C196" s="11">
        <v>158</v>
      </c>
      <c r="D196" s="11">
        <v>158</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131</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161</v>
      </c>
      <c r="D198" s="14">
        <v>161</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132</v>
      </c>
      <c r="B200" s="9" t="s">
        <v>146</v>
      </c>
      <c r="C200" s="11">
        <v>141</v>
      </c>
      <c r="D200" s="11">
        <v>97</v>
      </c>
      <c r="E200" s="11">
        <v>6</v>
      </c>
      <c r="F200" s="11">
        <v>12</v>
      </c>
      <c r="G200" s="11">
        <v>11</v>
      </c>
      <c r="H200" s="11">
        <v>1</v>
      </c>
      <c r="I200" s="1" t="s">
        <v>13</v>
      </c>
      <c r="J200" s="1" t="s">
        <v>13</v>
      </c>
      <c r="K200" s="1" t="s">
        <v>13</v>
      </c>
      <c r="L200" s="11">
        <v>7</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3</v>
      </c>
      <c r="AB200" s="1" t="s">
        <v>13</v>
      </c>
      <c r="AC200" s="1" t="s">
        <v>13</v>
      </c>
      <c r="AD200" s="11">
        <v>2</v>
      </c>
      <c r="AE200" s="1" t="s">
        <v>13</v>
      </c>
      <c r="AF200" s="1" t="s">
        <v>13</v>
      </c>
      <c r="AG200" s="1" t="s">
        <v>13</v>
      </c>
      <c r="AH200" s="1" t="s">
        <v>13</v>
      </c>
      <c r="AI200" s="11">
        <v>2</v>
      </c>
      <c r="AJ200" s="1" t="s">
        <v>13</v>
      </c>
      <c r="AL200" s="35"/>
      <c r="AN200" s="36"/>
    </row>
    <row r="201" spans="1:40" ht="19.5" customHeight="1" x14ac:dyDescent="0.25">
      <c r="A201" s="4">
        <v>133</v>
      </c>
      <c r="B201" s="9" t="s">
        <v>147</v>
      </c>
      <c r="C201" s="11">
        <v>10</v>
      </c>
      <c r="D201" s="11">
        <v>10</v>
      </c>
      <c r="E201" s="11">
        <v>0</v>
      </c>
      <c r="F201" s="1" t="s">
        <v>13</v>
      </c>
      <c r="G201" s="1" t="s">
        <v>13</v>
      </c>
      <c r="H201" s="1" t="s">
        <v>13</v>
      </c>
      <c r="I201" s="1" t="s">
        <v>13</v>
      </c>
      <c r="J201" s="1" t="s">
        <v>13</v>
      </c>
      <c r="K201" s="1" t="s">
        <v>13</v>
      </c>
      <c r="L201" s="11">
        <v>0</v>
      </c>
      <c r="M201" s="1" t="s">
        <v>13</v>
      </c>
      <c r="N201" s="1" t="s">
        <v>13</v>
      </c>
      <c r="O201" s="1" t="s">
        <v>13</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134</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151</v>
      </c>
      <c r="D203" s="14">
        <v>107</v>
      </c>
      <c r="E203" s="14">
        <v>6</v>
      </c>
      <c r="F203" s="14">
        <v>12</v>
      </c>
      <c r="G203" s="14">
        <v>11</v>
      </c>
      <c r="H203" s="14">
        <v>1</v>
      </c>
      <c r="I203" s="14">
        <v>0</v>
      </c>
      <c r="J203" s="14">
        <v>0</v>
      </c>
      <c r="K203" s="14">
        <v>0</v>
      </c>
      <c r="L203" s="14">
        <v>7</v>
      </c>
      <c r="M203" s="14">
        <v>0</v>
      </c>
      <c r="N203" s="14">
        <v>0</v>
      </c>
      <c r="O203" s="14">
        <v>0</v>
      </c>
      <c r="P203" s="14">
        <v>0</v>
      </c>
      <c r="Q203" s="14">
        <v>0</v>
      </c>
      <c r="R203" s="14">
        <v>0</v>
      </c>
      <c r="S203" s="14">
        <v>0</v>
      </c>
      <c r="T203" s="14">
        <v>0</v>
      </c>
      <c r="U203" s="14">
        <v>0</v>
      </c>
      <c r="V203" s="14">
        <v>0</v>
      </c>
      <c r="W203" s="14">
        <v>0</v>
      </c>
      <c r="X203" s="14">
        <v>0</v>
      </c>
      <c r="Y203" s="14">
        <v>0</v>
      </c>
      <c r="Z203" s="14">
        <v>0</v>
      </c>
      <c r="AA203" s="14">
        <v>3</v>
      </c>
      <c r="AB203" s="14">
        <v>0</v>
      </c>
      <c r="AC203" s="14">
        <v>0</v>
      </c>
      <c r="AD203" s="14">
        <v>2</v>
      </c>
      <c r="AE203" s="14">
        <v>0</v>
      </c>
      <c r="AF203" s="14">
        <v>0</v>
      </c>
      <c r="AG203" s="14">
        <v>0</v>
      </c>
      <c r="AH203" s="14">
        <v>0</v>
      </c>
      <c r="AI203" s="14">
        <v>2</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135</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135</v>
      </c>
      <c r="B206" s="9" t="s">
        <v>128</v>
      </c>
      <c r="C206" s="11">
        <v>11</v>
      </c>
      <c r="D206" s="12">
        <v>0</v>
      </c>
      <c r="E206" s="12">
        <v>0</v>
      </c>
      <c r="F206" s="1" t="s">
        <v>13</v>
      </c>
      <c r="G206" s="1" t="s">
        <v>13</v>
      </c>
      <c r="H206" s="1" t="s">
        <v>13</v>
      </c>
      <c r="I206" s="12">
        <v>0</v>
      </c>
      <c r="J206" s="11">
        <v>11</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137</v>
      </c>
      <c r="B207" s="9" t="s">
        <v>145</v>
      </c>
      <c r="C207" s="11">
        <v>32</v>
      </c>
      <c r="D207" s="12">
        <v>32</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138</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43</v>
      </c>
      <c r="D209" s="19">
        <v>32</v>
      </c>
      <c r="E209" s="19">
        <v>0</v>
      </c>
      <c r="F209" s="19">
        <v>0</v>
      </c>
      <c r="G209" s="19">
        <v>0</v>
      </c>
      <c r="H209" s="19">
        <v>0</v>
      </c>
      <c r="I209" s="19">
        <v>0</v>
      </c>
      <c r="J209" s="19">
        <v>11</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139</v>
      </c>
      <c r="B211" s="40" t="s">
        <v>244</v>
      </c>
      <c r="C211" s="11">
        <v>0</v>
      </c>
      <c r="D211" s="1" t="s">
        <v>13</v>
      </c>
      <c r="E211" s="1" t="s">
        <v>13</v>
      </c>
      <c r="F211" s="1" t="s">
        <v>13</v>
      </c>
      <c r="G211" s="1" t="s">
        <v>13</v>
      </c>
      <c r="H211" s="1" t="s">
        <v>13</v>
      </c>
      <c r="I211" s="1" t="s">
        <v>13</v>
      </c>
      <c r="J211" s="11">
        <v>0</v>
      </c>
      <c r="K211" s="1" t="s">
        <v>13</v>
      </c>
      <c r="L211" s="1" t="s">
        <v>13</v>
      </c>
      <c r="M211" s="1" t="s">
        <v>13</v>
      </c>
      <c r="N211" s="1" t="s">
        <v>13</v>
      </c>
      <c r="O211" s="1" t="s">
        <v>13</v>
      </c>
      <c r="P211" s="1" t="s">
        <v>13</v>
      </c>
      <c r="Q211" s="1" t="s">
        <v>13</v>
      </c>
      <c r="R211" s="1" t="s">
        <v>13</v>
      </c>
      <c r="S211" s="1" t="s">
        <v>13</v>
      </c>
      <c r="T211" s="1" t="s">
        <v>13</v>
      </c>
      <c r="U211" s="1" t="s">
        <v>13</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140</v>
      </c>
      <c r="B212" s="41" t="s">
        <v>245</v>
      </c>
      <c r="C212" s="27">
        <v>0</v>
      </c>
      <c r="D212" s="1" t="s">
        <v>13</v>
      </c>
      <c r="E212" s="1" t="s">
        <v>13</v>
      </c>
      <c r="F212" s="1" t="s">
        <v>13</v>
      </c>
      <c r="G212" s="1" t="s">
        <v>13</v>
      </c>
      <c r="H212" s="1" t="s">
        <v>13</v>
      </c>
      <c r="I212" s="1" t="s">
        <v>13</v>
      </c>
      <c r="J212" s="11">
        <v>0</v>
      </c>
      <c r="K212" s="1" t="s">
        <v>13</v>
      </c>
      <c r="L212" s="1" t="s">
        <v>13</v>
      </c>
      <c r="M212" s="1" t="s">
        <v>13</v>
      </c>
      <c r="N212" s="1" t="s">
        <v>13</v>
      </c>
      <c r="O212" s="1" t="s">
        <v>13</v>
      </c>
      <c r="P212" s="1" t="s">
        <v>13</v>
      </c>
      <c r="Q212" s="1" t="s">
        <v>13</v>
      </c>
      <c r="R212" s="1" t="s">
        <v>13</v>
      </c>
      <c r="S212" s="1" t="s">
        <v>13</v>
      </c>
      <c r="T212" s="1" t="s">
        <v>13</v>
      </c>
      <c r="U212" s="1" t="s">
        <v>13</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141</v>
      </c>
      <c r="B213" s="5" t="s">
        <v>218</v>
      </c>
      <c r="C213" s="27">
        <v>26</v>
      </c>
      <c r="D213" s="42">
        <v>1</v>
      </c>
      <c r="E213" s="42">
        <v>0</v>
      </c>
      <c r="F213" s="42">
        <v>0</v>
      </c>
      <c r="G213" s="42">
        <v>0</v>
      </c>
      <c r="H213" s="42">
        <v>0</v>
      </c>
      <c r="I213" s="42">
        <v>0</v>
      </c>
      <c r="J213" s="42">
        <v>20</v>
      </c>
      <c r="K213" s="42">
        <v>0</v>
      </c>
      <c r="L213" s="42">
        <v>4</v>
      </c>
      <c r="M213" s="1" t="s">
        <v>13</v>
      </c>
      <c r="N213" s="1" t="s">
        <v>13</v>
      </c>
      <c r="O213" s="12">
        <v>0</v>
      </c>
      <c r="P213" s="1" t="s">
        <v>13</v>
      </c>
      <c r="Q213" s="1" t="s">
        <v>13</v>
      </c>
      <c r="R213" s="1" t="s">
        <v>13</v>
      </c>
      <c r="S213" s="12">
        <v>0</v>
      </c>
      <c r="T213" s="12">
        <v>0</v>
      </c>
      <c r="U213" s="1" t="s">
        <v>13</v>
      </c>
      <c r="V213" s="1" t="s">
        <v>13</v>
      </c>
      <c r="W213" s="1" t="s">
        <v>13</v>
      </c>
      <c r="X213" s="1" t="s">
        <v>13</v>
      </c>
      <c r="Y213" s="1" t="s">
        <v>13</v>
      </c>
      <c r="Z213" s="1" t="s">
        <v>13</v>
      </c>
      <c r="AA213" s="12">
        <v>0</v>
      </c>
      <c r="AB213" s="1" t="s">
        <v>13</v>
      </c>
      <c r="AC213" s="1" t="s">
        <v>13</v>
      </c>
      <c r="AD213" s="12">
        <v>1</v>
      </c>
      <c r="AE213" s="12">
        <v>0</v>
      </c>
      <c r="AF213" s="12">
        <v>0</v>
      </c>
      <c r="AG213" s="12">
        <v>0</v>
      </c>
      <c r="AH213" s="1" t="s">
        <v>13</v>
      </c>
      <c r="AI213" s="12">
        <v>0</v>
      </c>
      <c r="AJ213" s="1" t="s">
        <v>13</v>
      </c>
      <c r="AL213" s="35"/>
      <c r="AN213" s="36"/>
    </row>
    <row r="214" spans="1:40" ht="44.25" customHeight="1" x14ac:dyDescent="0.25">
      <c r="A214" s="4">
        <v>142</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143</v>
      </c>
      <c r="B215" s="5" t="s">
        <v>220</v>
      </c>
      <c r="C215" s="27">
        <v>1</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 t="s">
        <v>13</v>
      </c>
      <c r="V215" s="1" t="s">
        <v>13</v>
      </c>
      <c r="W215" s="1" t="s">
        <v>13</v>
      </c>
      <c r="X215" s="1" t="s">
        <v>13</v>
      </c>
      <c r="Y215" s="1" t="s">
        <v>13</v>
      </c>
      <c r="Z215" s="1" t="s">
        <v>13</v>
      </c>
      <c r="AA215" s="1" t="s">
        <v>13</v>
      </c>
      <c r="AB215" s="1" t="s">
        <v>13</v>
      </c>
      <c r="AC215" s="1" t="s">
        <v>13</v>
      </c>
      <c r="AD215" s="12">
        <v>1</v>
      </c>
      <c r="AE215" s="1" t="s">
        <v>13</v>
      </c>
      <c r="AF215" s="12">
        <v>0</v>
      </c>
      <c r="AG215" s="1" t="s">
        <v>13</v>
      </c>
      <c r="AH215" s="1" t="s">
        <v>13</v>
      </c>
      <c r="AI215" s="1" t="s">
        <v>13</v>
      </c>
      <c r="AJ215" s="1" t="s">
        <v>13</v>
      </c>
      <c r="AL215" s="35"/>
      <c r="AN215" s="36"/>
    </row>
    <row r="216" spans="1:40" ht="33.75" customHeight="1" x14ac:dyDescent="0.25">
      <c r="A216" s="4">
        <v>144</v>
      </c>
      <c r="B216" s="5" t="s">
        <v>221</v>
      </c>
      <c r="C216" s="27">
        <v>1</v>
      </c>
      <c r="D216" s="1" t="s">
        <v>13</v>
      </c>
      <c r="E216" s="12">
        <v>0</v>
      </c>
      <c r="F216" s="12">
        <v>1</v>
      </c>
      <c r="G216" s="12">
        <v>0</v>
      </c>
      <c r="H216" s="1" t="s">
        <v>13</v>
      </c>
      <c r="I216" s="1" t="s">
        <v>13</v>
      </c>
      <c r="J216" s="12">
        <v>0</v>
      </c>
      <c r="K216" s="1" t="s">
        <v>13</v>
      </c>
      <c r="L216" s="12">
        <v>0</v>
      </c>
      <c r="M216" s="1" t="s">
        <v>13</v>
      </c>
      <c r="N216" s="1" t="s">
        <v>13</v>
      </c>
      <c r="O216" s="12">
        <v>0</v>
      </c>
      <c r="P216" s="1" t="s">
        <v>13</v>
      </c>
      <c r="Q216" s="1" t="s">
        <v>13</v>
      </c>
      <c r="R216" s="1" t="s">
        <v>13</v>
      </c>
      <c r="S216" s="1" t="s">
        <v>13</v>
      </c>
      <c r="T216" s="1" t="s">
        <v>13</v>
      </c>
      <c r="U216" s="1" t="s">
        <v>13</v>
      </c>
      <c r="V216" s="1" t="s">
        <v>13</v>
      </c>
      <c r="W216" s="1" t="s">
        <v>13</v>
      </c>
      <c r="X216" s="1" t="s">
        <v>13</v>
      </c>
      <c r="Y216" s="1" t="s">
        <v>13</v>
      </c>
      <c r="Z216" s="1" t="s">
        <v>13</v>
      </c>
      <c r="AA216" s="1" t="s">
        <v>13</v>
      </c>
      <c r="AB216" s="1" t="s">
        <v>13</v>
      </c>
      <c r="AC216" s="1" t="s">
        <v>13</v>
      </c>
      <c r="AD216" s="12">
        <v>0</v>
      </c>
      <c r="AE216" s="1" t="s">
        <v>13</v>
      </c>
      <c r="AF216" s="12">
        <v>0</v>
      </c>
      <c r="AG216" s="1" t="s">
        <v>13</v>
      </c>
      <c r="AH216" s="1" t="s">
        <v>13</v>
      </c>
      <c r="AI216" s="1" t="s">
        <v>13</v>
      </c>
      <c r="AJ216" s="1" t="s">
        <v>13</v>
      </c>
      <c r="AL216" s="35"/>
      <c r="AN216" s="36"/>
    </row>
    <row r="217" spans="1:40" ht="34.5" customHeight="1" x14ac:dyDescent="0.25">
      <c r="A217" s="4">
        <v>145</v>
      </c>
      <c r="B217" s="5" t="s">
        <v>222</v>
      </c>
      <c r="C217" s="27">
        <v>0</v>
      </c>
      <c r="D217" s="1" t="s">
        <v>13</v>
      </c>
      <c r="E217" s="12">
        <v>0</v>
      </c>
      <c r="F217" s="12">
        <v>0</v>
      </c>
      <c r="G217" s="12">
        <v>0</v>
      </c>
      <c r="H217" s="1" t="s">
        <v>13</v>
      </c>
      <c r="I217" s="12">
        <v>0</v>
      </c>
      <c r="J217" s="12">
        <v>0</v>
      </c>
      <c r="K217" s="1" t="s">
        <v>13</v>
      </c>
      <c r="L217" s="12">
        <v>0</v>
      </c>
      <c r="M217" s="1" t="s">
        <v>13</v>
      </c>
      <c r="N217" s="1" t="s">
        <v>13</v>
      </c>
      <c r="O217" s="12">
        <v>0</v>
      </c>
      <c r="P217" s="1" t="s">
        <v>13</v>
      </c>
      <c r="Q217" s="1" t="s">
        <v>13</v>
      </c>
      <c r="R217" s="1" t="s">
        <v>13</v>
      </c>
      <c r="S217" s="12">
        <v>0</v>
      </c>
      <c r="T217" s="1" t="s">
        <v>13</v>
      </c>
      <c r="U217" s="1" t="s">
        <v>13</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146</v>
      </c>
      <c r="B218" s="5" t="s">
        <v>198</v>
      </c>
      <c r="C218" s="27">
        <v>0</v>
      </c>
      <c r="D218" s="12">
        <v>0</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147</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3" hidden="1" customHeight="1" x14ac:dyDescent="0.25">
      <c r="A220" s="4"/>
      <c r="B220" s="5"/>
      <c r="C220" s="27"/>
      <c r="D220" s="1"/>
      <c r="E220" s="12"/>
      <c r="F220" s="1"/>
      <c r="G220" s="1"/>
      <c r="H220" s="1"/>
      <c r="I220" s="12"/>
      <c r="J220" s="12"/>
      <c r="K220" s="1"/>
      <c r="L220" s="12"/>
      <c r="M220" s="1"/>
      <c r="N220" s="1"/>
      <c r="O220" s="12"/>
      <c r="P220" s="1"/>
      <c r="Q220" s="1"/>
      <c r="R220" s="1"/>
      <c r="S220" s="1"/>
      <c r="T220" s="1"/>
      <c r="U220" s="1"/>
      <c r="V220" s="1"/>
      <c r="W220" s="1"/>
      <c r="X220" s="1"/>
      <c r="Y220" s="1"/>
      <c r="Z220" s="1"/>
      <c r="AA220" s="1"/>
      <c r="AB220" s="1"/>
      <c r="AC220" s="1"/>
      <c r="AD220" s="1"/>
      <c r="AE220" s="1"/>
      <c r="AF220" s="12"/>
      <c r="AG220" s="1"/>
      <c r="AH220" s="1"/>
      <c r="AI220" s="12"/>
      <c r="AJ220" s="1"/>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148</v>
      </c>
      <c r="B225" s="26" t="s">
        <v>90</v>
      </c>
      <c r="C225" s="11">
        <v>11</v>
      </c>
      <c r="D225" s="11">
        <v>0</v>
      </c>
      <c r="E225" s="11">
        <v>0</v>
      </c>
      <c r="F225" s="11">
        <v>3</v>
      </c>
      <c r="G225" s="11">
        <v>5</v>
      </c>
      <c r="H225" s="11">
        <v>0</v>
      </c>
      <c r="I225" s="11">
        <v>0</v>
      </c>
      <c r="J225" s="11">
        <v>0</v>
      </c>
      <c r="K225" s="11">
        <v>2</v>
      </c>
      <c r="L225" s="11">
        <v>0</v>
      </c>
      <c r="M225" s="11">
        <v>0</v>
      </c>
      <c r="N225" s="11">
        <v>0</v>
      </c>
      <c r="O225" s="11">
        <v>0</v>
      </c>
      <c r="P225" s="11">
        <v>0</v>
      </c>
      <c r="Q225" s="11">
        <v>0</v>
      </c>
      <c r="R225" s="11">
        <v>0</v>
      </c>
      <c r="S225" s="11">
        <v>1</v>
      </c>
      <c r="T225" s="11">
        <v>0</v>
      </c>
      <c r="U225" s="11">
        <v>0</v>
      </c>
      <c r="V225" s="11">
        <v>0</v>
      </c>
      <c r="W225" s="11">
        <v>0</v>
      </c>
      <c r="X225" s="11">
        <v>0</v>
      </c>
      <c r="Y225" s="11">
        <v>0</v>
      </c>
      <c r="Z225" s="11">
        <v>0</v>
      </c>
      <c r="AA225" s="11">
        <v>0</v>
      </c>
      <c r="AB225" s="11">
        <v>0</v>
      </c>
      <c r="AC225" s="11">
        <v>0</v>
      </c>
      <c r="AD225" s="11">
        <v>0</v>
      </c>
      <c r="AE225" s="11">
        <v>0</v>
      </c>
      <c r="AF225" s="11">
        <v>0</v>
      </c>
      <c r="AG225" s="11">
        <v>0</v>
      </c>
      <c r="AH225" s="11">
        <v>0</v>
      </c>
      <c r="AI225" s="11">
        <v>0</v>
      </c>
      <c r="AJ225" s="11">
        <v>0</v>
      </c>
      <c r="AK225" s="30"/>
      <c r="AL225" s="35"/>
      <c r="AN225" s="36"/>
    </row>
    <row r="226" spans="1:40" s="10" customFormat="1" ht="24.75" customHeight="1" x14ac:dyDescent="0.25">
      <c r="A226" s="4">
        <v>149</v>
      </c>
      <c r="B226" s="26" t="s">
        <v>91</v>
      </c>
      <c r="C226" s="11">
        <v>16</v>
      </c>
      <c r="D226" s="11">
        <v>1</v>
      </c>
      <c r="E226" s="11">
        <v>0</v>
      </c>
      <c r="F226" s="11">
        <v>12</v>
      </c>
      <c r="G226" s="11">
        <v>1</v>
      </c>
      <c r="H226" s="11">
        <v>0</v>
      </c>
      <c r="I226" s="11">
        <v>1</v>
      </c>
      <c r="J226" s="11">
        <v>0</v>
      </c>
      <c r="K226" s="11">
        <v>0</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0</v>
      </c>
      <c r="AB226" s="11">
        <v>0</v>
      </c>
      <c r="AC226" s="11">
        <v>0</v>
      </c>
      <c r="AD226" s="11">
        <v>0</v>
      </c>
      <c r="AE226" s="11">
        <v>0</v>
      </c>
      <c r="AF226" s="11">
        <v>1</v>
      </c>
      <c r="AG226" s="11">
        <v>0</v>
      </c>
      <c r="AH226" s="11">
        <v>0</v>
      </c>
      <c r="AI226" s="11">
        <v>0</v>
      </c>
      <c r="AJ226" s="11">
        <v>0</v>
      </c>
      <c r="AK226" s="30"/>
      <c r="AL226" s="35"/>
      <c r="AN226" s="36"/>
    </row>
    <row r="227" spans="1:40" s="10" customFormat="1" ht="33" customHeight="1" x14ac:dyDescent="0.25">
      <c r="A227" s="4">
        <v>150</v>
      </c>
      <c r="B227" s="26" t="s">
        <v>92</v>
      </c>
      <c r="C227" s="11">
        <v>35</v>
      </c>
      <c r="D227" s="11">
        <v>0</v>
      </c>
      <c r="E227" s="11">
        <v>2</v>
      </c>
      <c r="F227" s="11">
        <v>1</v>
      </c>
      <c r="G227" s="11">
        <v>2</v>
      </c>
      <c r="H227" s="11">
        <v>0</v>
      </c>
      <c r="I227" s="11">
        <v>1</v>
      </c>
      <c r="J227" s="11">
        <v>0</v>
      </c>
      <c r="K227" s="11">
        <v>3</v>
      </c>
      <c r="L227" s="11">
        <v>7</v>
      </c>
      <c r="M227" s="11">
        <v>0</v>
      </c>
      <c r="N227" s="11">
        <v>0</v>
      </c>
      <c r="O227" s="11">
        <v>0</v>
      </c>
      <c r="P227" s="11">
        <v>0</v>
      </c>
      <c r="Q227" s="11">
        <v>0</v>
      </c>
      <c r="R227" s="11">
        <v>0</v>
      </c>
      <c r="S227" s="11">
        <v>0</v>
      </c>
      <c r="T227" s="11">
        <v>14</v>
      </c>
      <c r="U227" s="11">
        <v>0</v>
      </c>
      <c r="V227" s="11">
        <v>0</v>
      </c>
      <c r="W227" s="11">
        <v>0</v>
      </c>
      <c r="X227" s="11">
        <v>0</v>
      </c>
      <c r="Y227" s="11">
        <v>0</v>
      </c>
      <c r="Z227" s="11">
        <v>0</v>
      </c>
      <c r="AA227" s="11">
        <v>0</v>
      </c>
      <c r="AB227" s="11">
        <v>0</v>
      </c>
      <c r="AC227" s="11">
        <v>0</v>
      </c>
      <c r="AD227" s="11">
        <v>4</v>
      </c>
      <c r="AE227" s="11">
        <v>0</v>
      </c>
      <c r="AF227" s="11">
        <v>0</v>
      </c>
      <c r="AG227" s="11">
        <v>1</v>
      </c>
      <c r="AH227" s="11">
        <v>0</v>
      </c>
      <c r="AI227" s="11">
        <v>0</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12</v>
      </c>
      <c r="B229" s="6" t="s">
        <v>23</v>
      </c>
      <c r="C229" s="14">
        <v>90</v>
      </c>
      <c r="D229" s="14">
        <v>2</v>
      </c>
      <c r="E229" s="14">
        <v>2</v>
      </c>
      <c r="F229" s="14">
        <v>17</v>
      </c>
      <c r="G229" s="14">
        <v>8</v>
      </c>
      <c r="H229" s="14">
        <v>0</v>
      </c>
      <c r="I229" s="14">
        <v>2</v>
      </c>
      <c r="J229" s="14">
        <v>20</v>
      </c>
      <c r="K229" s="14">
        <v>5</v>
      </c>
      <c r="L229" s="14">
        <v>11</v>
      </c>
      <c r="M229" s="14">
        <v>0</v>
      </c>
      <c r="N229" s="14">
        <v>0</v>
      </c>
      <c r="O229" s="14">
        <v>0</v>
      </c>
      <c r="P229" s="14">
        <v>0</v>
      </c>
      <c r="Q229" s="14">
        <v>0</v>
      </c>
      <c r="R229" s="14">
        <v>0</v>
      </c>
      <c r="S229" s="14">
        <v>1</v>
      </c>
      <c r="T229" s="14">
        <v>14</v>
      </c>
      <c r="U229" s="14">
        <v>0</v>
      </c>
      <c r="V229" s="14">
        <v>0</v>
      </c>
      <c r="W229" s="14">
        <v>0</v>
      </c>
      <c r="X229" s="14">
        <v>0</v>
      </c>
      <c r="Y229" s="14">
        <v>0</v>
      </c>
      <c r="Z229" s="14">
        <v>0</v>
      </c>
      <c r="AA229" s="14">
        <v>0</v>
      </c>
      <c r="AB229" s="14">
        <v>0</v>
      </c>
      <c r="AC229" s="14">
        <v>0</v>
      </c>
      <c r="AD229" s="14">
        <v>6</v>
      </c>
      <c r="AE229" s="14">
        <v>0</v>
      </c>
      <c r="AF229" s="14">
        <v>1</v>
      </c>
      <c r="AG229" s="14">
        <v>1</v>
      </c>
      <c r="AH229" s="14">
        <v>0</v>
      </c>
      <c r="AI229" s="14">
        <v>0</v>
      </c>
      <c r="AJ229" s="14">
        <v>0</v>
      </c>
      <c r="AK229" s="30"/>
      <c r="AL229" s="35"/>
      <c r="AN229" s="36"/>
    </row>
    <row r="230" spans="1:40" s="10" customFormat="1" x14ac:dyDescent="0.25">
      <c r="A230" s="47"/>
      <c r="B230" s="6" t="s">
        <v>24</v>
      </c>
      <c r="C230" s="19">
        <v>445</v>
      </c>
      <c r="D230" s="19">
        <v>302</v>
      </c>
      <c r="E230" s="19">
        <v>8</v>
      </c>
      <c r="F230" s="19">
        <v>29</v>
      </c>
      <c r="G230" s="19">
        <v>19</v>
      </c>
      <c r="H230" s="19">
        <v>1</v>
      </c>
      <c r="I230" s="19">
        <v>2</v>
      </c>
      <c r="J230" s="19">
        <v>31</v>
      </c>
      <c r="K230" s="19">
        <v>5</v>
      </c>
      <c r="L230" s="19">
        <v>18</v>
      </c>
      <c r="M230" s="19">
        <v>0</v>
      </c>
      <c r="N230" s="19">
        <v>0</v>
      </c>
      <c r="O230" s="19">
        <v>0</v>
      </c>
      <c r="P230" s="19">
        <v>0</v>
      </c>
      <c r="Q230" s="19">
        <v>0</v>
      </c>
      <c r="R230" s="19">
        <v>0</v>
      </c>
      <c r="S230" s="19">
        <v>1</v>
      </c>
      <c r="T230" s="19">
        <v>14</v>
      </c>
      <c r="U230" s="19">
        <v>0</v>
      </c>
      <c r="V230" s="19">
        <v>0</v>
      </c>
      <c r="W230" s="19">
        <v>0</v>
      </c>
      <c r="X230" s="19">
        <v>0</v>
      </c>
      <c r="Y230" s="19">
        <v>0</v>
      </c>
      <c r="Z230" s="19">
        <v>0</v>
      </c>
      <c r="AA230" s="19">
        <v>3</v>
      </c>
      <c r="AB230" s="19">
        <v>0</v>
      </c>
      <c r="AC230" s="19">
        <v>0</v>
      </c>
      <c r="AD230" s="19">
        <v>8</v>
      </c>
      <c r="AE230" s="19">
        <v>0</v>
      </c>
      <c r="AF230" s="19">
        <v>1</v>
      </c>
      <c r="AG230" s="19">
        <v>1</v>
      </c>
      <c r="AH230" s="19">
        <v>0</v>
      </c>
      <c r="AI230" s="19">
        <v>2</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151</v>
      </c>
      <c r="B233" s="20" t="s">
        <v>160</v>
      </c>
      <c r="C233" s="11">
        <v>79</v>
      </c>
      <c r="D233" s="11">
        <v>11</v>
      </c>
      <c r="E233" s="11">
        <v>17</v>
      </c>
      <c r="F233" s="11">
        <v>13</v>
      </c>
      <c r="G233" s="11">
        <v>0</v>
      </c>
      <c r="H233" s="1" t="s">
        <v>13</v>
      </c>
      <c r="I233" s="11">
        <v>16</v>
      </c>
      <c r="J233" s="11">
        <v>5</v>
      </c>
      <c r="K233" s="11">
        <v>4</v>
      </c>
      <c r="L233" s="11">
        <v>6</v>
      </c>
      <c r="M233" s="1" t="s">
        <v>13</v>
      </c>
      <c r="N233" s="1" t="s">
        <v>13</v>
      </c>
      <c r="O233" s="11">
        <v>1</v>
      </c>
      <c r="P233" s="11">
        <v>0</v>
      </c>
      <c r="Q233" s="1" t="s">
        <v>13</v>
      </c>
      <c r="R233" s="1" t="s">
        <v>13</v>
      </c>
      <c r="S233" s="11">
        <v>1</v>
      </c>
      <c r="T233" s="11">
        <v>1</v>
      </c>
      <c r="U233" s="1" t="s">
        <v>13</v>
      </c>
      <c r="V233" s="11">
        <v>0</v>
      </c>
      <c r="W233" s="1" t="s">
        <v>13</v>
      </c>
      <c r="X233" s="1" t="s">
        <v>13</v>
      </c>
      <c r="Y233" s="1" t="s">
        <v>13</v>
      </c>
      <c r="Z233" s="1" t="s">
        <v>13</v>
      </c>
      <c r="AA233" s="11">
        <v>0</v>
      </c>
      <c r="AB233" s="1" t="s">
        <v>13</v>
      </c>
      <c r="AC233" s="1" t="s">
        <v>13</v>
      </c>
      <c r="AD233" s="11">
        <v>2</v>
      </c>
      <c r="AE233" s="11">
        <v>0</v>
      </c>
      <c r="AF233" s="11">
        <v>0</v>
      </c>
      <c r="AG233" s="11">
        <v>0</v>
      </c>
      <c r="AH233" s="1" t="s">
        <v>13</v>
      </c>
      <c r="AI233" s="11">
        <v>2</v>
      </c>
      <c r="AJ233" s="1" t="s">
        <v>13</v>
      </c>
      <c r="AK233" s="30"/>
      <c r="AL233" s="35"/>
      <c r="AN233" s="36"/>
    </row>
    <row r="234" spans="1:40" s="10" customFormat="1" ht="46.5" customHeight="1" x14ac:dyDescent="0.25">
      <c r="A234" s="4">
        <v>152</v>
      </c>
      <c r="B234" s="20" t="s">
        <v>115</v>
      </c>
      <c r="C234" s="11">
        <v>66</v>
      </c>
      <c r="D234" s="11">
        <v>2</v>
      </c>
      <c r="E234" s="11">
        <v>11</v>
      </c>
      <c r="F234" s="11">
        <v>13</v>
      </c>
      <c r="G234" s="11">
        <v>0</v>
      </c>
      <c r="H234" s="1" t="s">
        <v>13</v>
      </c>
      <c r="I234" s="11">
        <v>15</v>
      </c>
      <c r="J234" s="11">
        <v>6</v>
      </c>
      <c r="K234" s="11">
        <v>4</v>
      </c>
      <c r="L234" s="11">
        <v>6</v>
      </c>
      <c r="M234" s="1" t="s">
        <v>13</v>
      </c>
      <c r="N234" s="1" t="s">
        <v>13</v>
      </c>
      <c r="O234" s="11">
        <v>0</v>
      </c>
      <c r="P234" s="11">
        <v>0</v>
      </c>
      <c r="Q234" s="1" t="s">
        <v>13</v>
      </c>
      <c r="R234" s="1" t="s">
        <v>13</v>
      </c>
      <c r="S234" s="11">
        <v>1</v>
      </c>
      <c r="T234" s="11">
        <v>1</v>
      </c>
      <c r="U234" s="1" t="s">
        <v>13</v>
      </c>
      <c r="V234" s="11">
        <v>0</v>
      </c>
      <c r="W234" s="1" t="s">
        <v>13</v>
      </c>
      <c r="X234" s="1" t="s">
        <v>13</v>
      </c>
      <c r="Y234" s="1" t="s">
        <v>13</v>
      </c>
      <c r="Z234" s="1" t="s">
        <v>13</v>
      </c>
      <c r="AA234" s="11">
        <v>0</v>
      </c>
      <c r="AB234" s="1" t="s">
        <v>13</v>
      </c>
      <c r="AC234" s="1" t="s">
        <v>13</v>
      </c>
      <c r="AD234" s="11">
        <v>1</v>
      </c>
      <c r="AE234" s="11">
        <v>0</v>
      </c>
      <c r="AF234" s="11">
        <v>0</v>
      </c>
      <c r="AG234" s="11">
        <v>4</v>
      </c>
      <c r="AH234" s="1" t="s">
        <v>13</v>
      </c>
      <c r="AI234" s="11">
        <v>2</v>
      </c>
      <c r="AJ234" s="1" t="s">
        <v>13</v>
      </c>
      <c r="AK234" s="30"/>
      <c r="AL234" s="35"/>
      <c r="AN234" s="36"/>
    </row>
    <row r="235" spans="1:40" s="10" customFormat="1" ht="28.5" customHeight="1" x14ac:dyDescent="0.25">
      <c r="A235" s="4">
        <v>153</v>
      </c>
      <c r="B235" s="20" t="s">
        <v>111</v>
      </c>
      <c r="C235" s="11">
        <v>60</v>
      </c>
      <c r="D235" s="11">
        <v>0</v>
      </c>
      <c r="E235" s="11">
        <v>3</v>
      </c>
      <c r="F235" s="11">
        <v>12</v>
      </c>
      <c r="G235" s="11">
        <v>0</v>
      </c>
      <c r="H235" s="1" t="s">
        <v>13</v>
      </c>
      <c r="I235" s="11">
        <v>15</v>
      </c>
      <c r="J235" s="11">
        <v>6</v>
      </c>
      <c r="K235" s="11">
        <v>4</v>
      </c>
      <c r="L235" s="11">
        <v>6</v>
      </c>
      <c r="M235" s="1" t="s">
        <v>13</v>
      </c>
      <c r="N235" s="1" t="s">
        <v>13</v>
      </c>
      <c r="O235" s="11">
        <v>1</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2</v>
      </c>
      <c r="AE235" s="11">
        <v>0</v>
      </c>
      <c r="AF235" s="11">
        <v>0</v>
      </c>
      <c r="AG235" s="11">
        <v>9</v>
      </c>
      <c r="AH235" s="1" t="s">
        <v>13</v>
      </c>
      <c r="AI235" s="11">
        <v>2</v>
      </c>
      <c r="AJ235" s="1" t="s">
        <v>13</v>
      </c>
      <c r="AK235" s="30"/>
      <c r="AL235" s="35"/>
      <c r="AN235" s="36"/>
    </row>
    <row r="236" spans="1:40" s="10" customFormat="1" ht="92.25" customHeight="1" x14ac:dyDescent="0.25">
      <c r="A236" s="4">
        <v>154</v>
      </c>
      <c r="B236" s="20" t="s">
        <v>112</v>
      </c>
      <c r="C236" s="11">
        <v>35</v>
      </c>
      <c r="D236" s="11">
        <v>3</v>
      </c>
      <c r="E236" s="11">
        <v>0</v>
      </c>
      <c r="F236" s="11">
        <v>14</v>
      </c>
      <c r="G236" s="11">
        <v>0</v>
      </c>
      <c r="H236" s="1" t="s">
        <v>13</v>
      </c>
      <c r="I236" s="11">
        <v>7</v>
      </c>
      <c r="J236" s="11">
        <v>2</v>
      </c>
      <c r="K236" s="11">
        <v>0</v>
      </c>
      <c r="L236" s="11">
        <v>6</v>
      </c>
      <c r="M236" s="1" t="s">
        <v>13</v>
      </c>
      <c r="N236" s="1" t="s">
        <v>13</v>
      </c>
      <c r="O236" s="11">
        <v>0</v>
      </c>
      <c r="P236" s="11">
        <v>0</v>
      </c>
      <c r="Q236" s="1" t="s">
        <v>13</v>
      </c>
      <c r="R236" s="1" t="s">
        <v>13</v>
      </c>
      <c r="S236" s="11">
        <v>1</v>
      </c>
      <c r="T236" s="11">
        <v>0</v>
      </c>
      <c r="U236" s="1" t="s">
        <v>13</v>
      </c>
      <c r="V236" s="11">
        <v>0</v>
      </c>
      <c r="W236" s="1" t="s">
        <v>13</v>
      </c>
      <c r="X236" s="1" t="s">
        <v>13</v>
      </c>
      <c r="Y236" s="1" t="s">
        <v>13</v>
      </c>
      <c r="Z236" s="1" t="s">
        <v>13</v>
      </c>
      <c r="AA236" s="11">
        <v>0</v>
      </c>
      <c r="AB236" s="1" t="s">
        <v>13</v>
      </c>
      <c r="AC236" s="1" t="s">
        <v>13</v>
      </c>
      <c r="AD236" s="11">
        <v>2</v>
      </c>
      <c r="AE236" s="11">
        <v>0</v>
      </c>
      <c r="AF236" s="11">
        <v>0</v>
      </c>
      <c r="AG236" s="11">
        <v>0</v>
      </c>
      <c r="AH236" s="1" t="s">
        <v>13</v>
      </c>
      <c r="AI236" s="11">
        <v>0</v>
      </c>
      <c r="AJ236" s="1" t="s">
        <v>13</v>
      </c>
      <c r="AK236" s="30"/>
      <c r="AL236" s="35"/>
      <c r="AN236" s="36"/>
    </row>
    <row r="237" spans="1:40" s="10" customFormat="1" ht="95.25" customHeight="1" x14ac:dyDescent="0.25">
      <c r="A237" s="4">
        <v>155</v>
      </c>
      <c r="B237" s="20" t="s">
        <v>113</v>
      </c>
      <c r="C237" s="11">
        <v>67</v>
      </c>
      <c r="D237" s="11">
        <v>3</v>
      </c>
      <c r="E237" s="11">
        <v>13</v>
      </c>
      <c r="F237" s="11">
        <v>13</v>
      </c>
      <c r="G237" s="11">
        <v>0</v>
      </c>
      <c r="H237" s="1" t="s">
        <v>13</v>
      </c>
      <c r="I237" s="11">
        <v>16</v>
      </c>
      <c r="J237" s="11">
        <v>4</v>
      </c>
      <c r="K237" s="11">
        <v>4</v>
      </c>
      <c r="L237" s="11">
        <v>6</v>
      </c>
      <c r="M237" s="1" t="s">
        <v>13</v>
      </c>
      <c r="N237" s="1" t="s">
        <v>13</v>
      </c>
      <c r="O237" s="11">
        <v>1</v>
      </c>
      <c r="P237" s="11">
        <v>0</v>
      </c>
      <c r="Q237" s="1" t="s">
        <v>13</v>
      </c>
      <c r="R237" s="1" t="s">
        <v>13</v>
      </c>
      <c r="S237" s="11">
        <v>1</v>
      </c>
      <c r="T237" s="11">
        <v>0</v>
      </c>
      <c r="U237" s="1" t="s">
        <v>13</v>
      </c>
      <c r="V237" s="11">
        <v>0</v>
      </c>
      <c r="W237" s="1" t="s">
        <v>13</v>
      </c>
      <c r="X237" s="1" t="s">
        <v>13</v>
      </c>
      <c r="Y237" s="1" t="s">
        <v>13</v>
      </c>
      <c r="Z237" s="1" t="s">
        <v>13</v>
      </c>
      <c r="AA237" s="11">
        <v>0</v>
      </c>
      <c r="AB237" s="1" t="s">
        <v>13</v>
      </c>
      <c r="AC237" s="1" t="s">
        <v>13</v>
      </c>
      <c r="AD237" s="11">
        <v>3</v>
      </c>
      <c r="AE237" s="11">
        <v>0</v>
      </c>
      <c r="AF237" s="11">
        <v>0</v>
      </c>
      <c r="AG237" s="11">
        <v>2</v>
      </c>
      <c r="AH237" s="1" t="s">
        <v>13</v>
      </c>
      <c r="AI237" s="11">
        <v>1</v>
      </c>
      <c r="AJ237" s="1" t="s">
        <v>13</v>
      </c>
      <c r="AK237" s="30"/>
      <c r="AL237" s="35"/>
      <c r="AN237" s="36"/>
    </row>
    <row r="238" spans="1:40" s="10" customFormat="1" x14ac:dyDescent="0.25">
      <c r="A238" s="4">
        <v>156</v>
      </c>
      <c r="B238" s="20" t="s">
        <v>114</v>
      </c>
      <c r="C238" s="11">
        <v>10</v>
      </c>
      <c r="D238" s="11">
        <v>2</v>
      </c>
      <c r="E238" s="11">
        <v>0</v>
      </c>
      <c r="F238" s="11">
        <v>0</v>
      </c>
      <c r="G238" s="11">
        <v>0</v>
      </c>
      <c r="H238" s="1" t="s">
        <v>13</v>
      </c>
      <c r="I238" s="11">
        <v>0</v>
      </c>
      <c r="J238" s="11">
        <v>0</v>
      </c>
      <c r="K238" s="11">
        <v>0</v>
      </c>
      <c r="L238" s="11">
        <v>0</v>
      </c>
      <c r="M238" s="1" t="s">
        <v>13</v>
      </c>
      <c r="N238" s="1" t="s">
        <v>13</v>
      </c>
      <c r="O238" s="11">
        <v>1</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0</v>
      </c>
      <c r="AF238" s="11">
        <v>0</v>
      </c>
      <c r="AG238" s="11">
        <v>5</v>
      </c>
      <c r="AH238" s="1" t="s">
        <v>13</v>
      </c>
      <c r="AI238" s="11">
        <v>2</v>
      </c>
      <c r="AJ238" s="1" t="s">
        <v>13</v>
      </c>
      <c r="AK238" s="30"/>
      <c r="AL238" s="35"/>
      <c r="AN238" s="36"/>
    </row>
    <row r="239" spans="1:40" s="10" customFormat="1" x14ac:dyDescent="0.25">
      <c r="A239" s="47">
        <v>6</v>
      </c>
      <c r="B239" s="6" t="s">
        <v>23</v>
      </c>
      <c r="C239" s="14">
        <v>317</v>
      </c>
      <c r="D239" s="14">
        <v>21</v>
      </c>
      <c r="E239" s="14">
        <v>44</v>
      </c>
      <c r="F239" s="14">
        <v>65</v>
      </c>
      <c r="G239" s="14">
        <v>0</v>
      </c>
      <c r="H239" s="14">
        <v>0</v>
      </c>
      <c r="I239" s="14">
        <v>69</v>
      </c>
      <c r="J239" s="14">
        <v>23</v>
      </c>
      <c r="K239" s="14">
        <v>16</v>
      </c>
      <c r="L239" s="14">
        <v>30</v>
      </c>
      <c r="M239" s="14">
        <v>0</v>
      </c>
      <c r="N239" s="14">
        <v>0</v>
      </c>
      <c r="O239" s="14">
        <v>4</v>
      </c>
      <c r="P239" s="14">
        <v>0</v>
      </c>
      <c r="Q239" s="14">
        <v>0</v>
      </c>
      <c r="R239" s="14">
        <v>0</v>
      </c>
      <c r="S239" s="14">
        <v>4</v>
      </c>
      <c r="T239" s="14">
        <v>2</v>
      </c>
      <c r="U239" s="14">
        <v>0</v>
      </c>
      <c r="V239" s="14">
        <v>0</v>
      </c>
      <c r="W239" s="14">
        <v>0</v>
      </c>
      <c r="X239" s="14">
        <v>0</v>
      </c>
      <c r="Y239" s="14">
        <v>0</v>
      </c>
      <c r="Z239" s="14">
        <v>0</v>
      </c>
      <c r="AA239" s="14">
        <v>0</v>
      </c>
      <c r="AB239" s="14">
        <v>0</v>
      </c>
      <c r="AC239" s="14">
        <v>0</v>
      </c>
      <c r="AD239" s="14">
        <v>10</v>
      </c>
      <c r="AE239" s="14">
        <v>0</v>
      </c>
      <c r="AF239" s="14">
        <v>0</v>
      </c>
      <c r="AG239" s="14">
        <v>20</v>
      </c>
      <c r="AH239" s="14">
        <v>0</v>
      </c>
      <c r="AI239" s="14">
        <v>9</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157</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158</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159</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160</v>
      </c>
      <c r="B244" s="9" t="s">
        <v>134</v>
      </c>
      <c r="C244" s="11">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0</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161</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t="30" x14ac:dyDescent="0.25">
      <c r="A250" s="4">
        <v>162</v>
      </c>
      <c r="B250" s="8" t="s">
        <v>236</v>
      </c>
      <c r="C250" s="27">
        <v>0</v>
      </c>
      <c r="D250" s="11">
        <v>0</v>
      </c>
      <c r="E250" s="11">
        <v>0</v>
      </c>
      <c r="F250" s="11">
        <v>0</v>
      </c>
      <c r="G250" s="11">
        <v>0</v>
      </c>
      <c r="H250" s="1" t="s">
        <v>13</v>
      </c>
      <c r="I250" s="11">
        <v>0</v>
      </c>
      <c r="J250" s="11">
        <v>0</v>
      </c>
      <c r="K250" s="11">
        <v>0</v>
      </c>
      <c r="L250" s="11">
        <v>0</v>
      </c>
      <c r="M250" s="1" t="s">
        <v>13</v>
      </c>
      <c r="N250" s="1" t="s">
        <v>13</v>
      </c>
      <c r="O250" s="11">
        <v>0</v>
      </c>
      <c r="P250" s="11">
        <v>0</v>
      </c>
      <c r="Q250" s="1" t="s">
        <v>13</v>
      </c>
      <c r="R250" s="1" t="s">
        <v>13</v>
      </c>
      <c r="S250" s="11">
        <v>0</v>
      </c>
      <c r="T250" s="11">
        <v>0</v>
      </c>
      <c r="U250" s="1" t="s">
        <v>13</v>
      </c>
      <c r="V250" s="11">
        <v>0</v>
      </c>
      <c r="W250" s="1" t="s">
        <v>13</v>
      </c>
      <c r="X250" s="1" t="s">
        <v>13</v>
      </c>
      <c r="Y250" s="1" t="s">
        <v>13</v>
      </c>
      <c r="Z250" s="1" t="s">
        <v>13</v>
      </c>
      <c r="AA250" s="11">
        <v>0</v>
      </c>
      <c r="AB250" s="1" t="s">
        <v>13</v>
      </c>
      <c r="AC250" s="1" t="s">
        <v>13</v>
      </c>
      <c r="AD250" s="11">
        <v>0</v>
      </c>
      <c r="AE250" s="11">
        <v>0</v>
      </c>
      <c r="AF250" s="11">
        <v>0</v>
      </c>
      <c r="AG250" s="11">
        <v>0</v>
      </c>
      <c r="AH250" s="1" t="s">
        <v>13</v>
      </c>
      <c r="AI250" s="11">
        <v>0</v>
      </c>
      <c r="AJ250" s="1" t="s">
        <v>13</v>
      </c>
      <c r="AK250" s="30"/>
      <c r="AL250" s="35"/>
      <c r="AN250" s="36"/>
    </row>
    <row r="251" spans="1:40" s="10" customFormat="1" x14ac:dyDescent="0.25">
      <c r="A251" s="47">
        <v>1</v>
      </c>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163</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164</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165</v>
      </c>
      <c r="B255" s="8" t="s">
        <v>200</v>
      </c>
      <c r="C255" s="27">
        <v>1</v>
      </c>
      <c r="D255" s="11">
        <v>0</v>
      </c>
      <c r="E255" s="11">
        <v>0</v>
      </c>
      <c r="F255" s="11">
        <v>0</v>
      </c>
      <c r="G255" s="11">
        <v>0</v>
      </c>
      <c r="H255" s="1" t="s">
        <v>13</v>
      </c>
      <c r="I255" s="11">
        <v>0</v>
      </c>
      <c r="J255" s="11">
        <v>0</v>
      </c>
      <c r="K255" s="11">
        <v>0</v>
      </c>
      <c r="L255" s="11">
        <v>0</v>
      </c>
      <c r="M255" s="1" t="s">
        <v>13</v>
      </c>
      <c r="N255" s="1" t="s">
        <v>13</v>
      </c>
      <c r="O255" s="11">
        <v>0</v>
      </c>
      <c r="P255" s="11">
        <v>0</v>
      </c>
      <c r="Q255" s="1" t="s">
        <v>13</v>
      </c>
      <c r="R255" s="1" t="s">
        <v>13</v>
      </c>
      <c r="S255" s="11">
        <v>1</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166</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1</v>
      </c>
      <c r="D257" s="14">
        <v>0</v>
      </c>
      <c r="E257" s="14">
        <v>0</v>
      </c>
      <c r="F257" s="14">
        <v>0</v>
      </c>
      <c r="G257" s="14">
        <v>0</v>
      </c>
      <c r="H257" s="14">
        <v>0</v>
      </c>
      <c r="I257" s="14">
        <v>0</v>
      </c>
      <c r="J257" s="14">
        <v>0</v>
      </c>
      <c r="K257" s="14">
        <v>0</v>
      </c>
      <c r="L257" s="14">
        <v>0</v>
      </c>
      <c r="M257" s="14">
        <v>0</v>
      </c>
      <c r="N257" s="14">
        <v>0</v>
      </c>
      <c r="O257" s="14">
        <v>0</v>
      </c>
      <c r="P257" s="14">
        <v>0</v>
      </c>
      <c r="Q257" s="14">
        <v>0</v>
      </c>
      <c r="R257" s="14">
        <v>0</v>
      </c>
      <c r="S257" s="14">
        <v>1</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167</v>
      </c>
      <c r="B259" s="8" t="s">
        <v>185</v>
      </c>
      <c r="C259" s="27">
        <v>17</v>
      </c>
      <c r="D259" s="11">
        <v>13</v>
      </c>
      <c r="E259" s="11">
        <v>0</v>
      </c>
      <c r="F259" s="11">
        <v>3</v>
      </c>
      <c r="G259" s="11">
        <v>0</v>
      </c>
      <c r="H259" s="1" t="s">
        <v>13</v>
      </c>
      <c r="I259" s="11">
        <v>0</v>
      </c>
      <c r="J259" s="11">
        <v>0</v>
      </c>
      <c r="K259" s="11" t="s">
        <v>13</v>
      </c>
      <c r="L259" s="11">
        <v>0</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1</v>
      </c>
      <c r="AE259" s="11">
        <v>0</v>
      </c>
      <c r="AF259" s="11">
        <v>0</v>
      </c>
      <c r="AG259" s="11">
        <v>0</v>
      </c>
      <c r="AH259" s="1" t="s">
        <v>13</v>
      </c>
      <c r="AI259" s="11">
        <v>0</v>
      </c>
      <c r="AJ259" s="1" t="s">
        <v>13</v>
      </c>
      <c r="AK259" s="30"/>
      <c r="AL259" s="35"/>
      <c r="AN259" s="36"/>
    </row>
    <row r="260" spans="1:40" s="10" customFormat="1" x14ac:dyDescent="0.25">
      <c r="A260" s="47">
        <v>1</v>
      </c>
      <c r="B260" s="6" t="s">
        <v>23</v>
      </c>
      <c r="C260" s="16">
        <v>17</v>
      </c>
      <c r="D260" s="16">
        <v>13</v>
      </c>
      <c r="E260" s="14">
        <v>0</v>
      </c>
      <c r="F260" s="14">
        <v>3</v>
      </c>
      <c r="G260" s="14">
        <v>0</v>
      </c>
      <c r="H260" s="14">
        <v>0</v>
      </c>
      <c r="I260" s="14">
        <v>0</v>
      </c>
      <c r="J260" s="14">
        <v>0</v>
      </c>
      <c r="K260" s="14">
        <v>0</v>
      </c>
      <c r="L260" s="14">
        <v>0</v>
      </c>
      <c r="M260" s="14">
        <v>0</v>
      </c>
      <c r="N260" s="14">
        <v>0</v>
      </c>
      <c r="O260" s="14">
        <v>0</v>
      </c>
      <c r="P260" s="14">
        <v>0</v>
      </c>
      <c r="Q260" s="14">
        <v>0</v>
      </c>
      <c r="R260" s="14">
        <v>0</v>
      </c>
      <c r="S260" s="14">
        <v>0</v>
      </c>
      <c r="T260" s="14">
        <v>0</v>
      </c>
      <c r="U260" s="14">
        <v>0</v>
      </c>
      <c r="V260" s="14">
        <v>0</v>
      </c>
      <c r="W260" s="14">
        <v>0</v>
      </c>
      <c r="X260" s="14">
        <v>0</v>
      </c>
      <c r="Y260" s="14">
        <v>0</v>
      </c>
      <c r="Z260" s="14">
        <v>0</v>
      </c>
      <c r="AA260" s="14">
        <v>0</v>
      </c>
      <c r="AB260" s="14">
        <v>0</v>
      </c>
      <c r="AC260" s="14">
        <v>0</v>
      </c>
      <c r="AD260" s="14">
        <v>1</v>
      </c>
      <c r="AE260" s="14">
        <v>0</v>
      </c>
      <c r="AF260" s="14">
        <v>0</v>
      </c>
      <c r="AG260" s="14">
        <v>0</v>
      </c>
      <c r="AH260" s="14">
        <v>0</v>
      </c>
      <c r="AI260" s="14">
        <v>0</v>
      </c>
      <c r="AJ260" s="14">
        <v>0</v>
      </c>
      <c r="AK260" s="30"/>
      <c r="AL260" s="35"/>
      <c r="AN260" s="36"/>
    </row>
    <row r="261" spans="1:40" s="10" customFormat="1" ht="19.5" customHeight="1" x14ac:dyDescent="0.25">
      <c r="A261" s="37"/>
      <c r="B261" s="50" t="s">
        <v>155</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x14ac:dyDescent="0.25">
      <c r="A262" s="4">
        <v>168</v>
      </c>
      <c r="B262" s="8" t="s">
        <v>154</v>
      </c>
      <c r="C262" s="11">
        <v>0</v>
      </c>
      <c r="D262" s="11">
        <v>0</v>
      </c>
      <c r="E262" s="11">
        <v>0</v>
      </c>
      <c r="F262" s="11">
        <v>0</v>
      </c>
      <c r="G262" s="11">
        <v>0</v>
      </c>
      <c r="H262" s="1" t="s">
        <v>13</v>
      </c>
      <c r="I262" s="11">
        <v>0</v>
      </c>
      <c r="J262" s="11">
        <v>0</v>
      </c>
      <c r="K262" s="11">
        <v>0</v>
      </c>
      <c r="L262" s="11">
        <v>0</v>
      </c>
      <c r="M262" s="1" t="s">
        <v>13</v>
      </c>
      <c r="N262" s="1" t="s">
        <v>13</v>
      </c>
      <c r="O262" s="11">
        <v>0</v>
      </c>
      <c r="P262" s="11">
        <v>0</v>
      </c>
      <c r="Q262" s="1" t="s">
        <v>13</v>
      </c>
      <c r="R262" s="1" t="s">
        <v>13</v>
      </c>
      <c r="S262" s="11">
        <v>0</v>
      </c>
      <c r="T262" s="11">
        <v>0</v>
      </c>
      <c r="U262" s="1" t="s">
        <v>13</v>
      </c>
      <c r="V262" s="11">
        <v>0</v>
      </c>
      <c r="W262" s="1" t="s">
        <v>13</v>
      </c>
      <c r="X262" s="1" t="s">
        <v>13</v>
      </c>
      <c r="Y262" s="1" t="s">
        <v>13</v>
      </c>
      <c r="Z262" s="1" t="s">
        <v>13</v>
      </c>
      <c r="AA262" s="11">
        <v>0</v>
      </c>
      <c r="AB262" s="1" t="s">
        <v>13</v>
      </c>
      <c r="AC262" s="1" t="s">
        <v>13</v>
      </c>
      <c r="AD262" s="11">
        <v>0</v>
      </c>
      <c r="AE262" s="11">
        <v>0</v>
      </c>
      <c r="AF262" s="11">
        <v>0</v>
      </c>
      <c r="AG262" s="11">
        <v>0</v>
      </c>
      <c r="AH262" s="1" t="s">
        <v>13</v>
      </c>
      <c r="AI262" s="11">
        <v>0</v>
      </c>
      <c r="AJ262" s="1" t="s">
        <v>13</v>
      </c>
      <c r="AK262" s="30"/>
      <c r="AL262" s="35"/>
      <c r="AN262" s="36"/>
    </row>
    <row r="263" spans="1:40" s="10" customFormat="1" ht="14.25" customHeight="1" x14ac:dyDescent="0.25">
      <c r="A263" s="47">
        <v>1</v>
      </c>
      <c r="B263" s="6" t="s">
        <v>23</v>
      </c>
      <c r="C263" s="14">
        <v>0</v>
      </c>
      <c r="D263" s="14">
        <v>0</v>
      </c>
      <c r="E263" s="14">
        <v>0</v>
      </c>
      <c r="F263" s="14">
        <v>0</v>
      </c>
      <c r="G263" s="14">
        <v>0</v>
      </c>
      <c r="H263" s="14">
        <v>0</v>
      </c>
      <c r="I263" s="14">
        <v>0</v>
      </c>
      <c r="J263" s="14">
        <v>0</v>
      </c>
      <c r="K263" s="14">
        <v>0</v>
      </c>
      <c r="L263" s="14">
        <v>0</v>
      </c>
      <c r="M263" s="14">
        <v>0</v>
      </c>
      <c r="N263" s="14">
        <v>0</v>
      </c>
      <c r="O263" s="14">
        <v>0</v>
      </c>
      <c r="P263" s="14">
        <v>0</v>
      </c>
      <c r="Q263" s="14">
        <v>0</v>
      </c>
      <c r="R263" s="14">
        <v>0</v>
      </c>
      <c r="S263" s="14">
        <v>0</v>
      </c>
      <c r="T263" s="14">
        <v>0</v>
      </c>
      <c r="U263" s="14">
        <v>0</v>
      </c>
      <c r="V263" s="14">
        <v>0</v>
      </c>
      <c r="W263" s="14">
        <v>0</v>
      </c>
      <c r="X263" s="14">
        <v>0</v>
      </c>
      <c r="Y263" s="14">
        <v>0</v>
      </c>
      <c r="Z263" s="14">
        <v>0</v>
      </c>
      <c r="AA263" s="14">
        <v>0</v>
      </c>
      <c r="AB263" s="14">
        <v>0</v>
      </c>
      <c r="AC263" s="14">
        <v>0</v>
      </c>
      <c r="AD263" s="14">
        <v>0</v>
      </c>
      <c r="AE263" s="14">
        <v>0</v>
      </c>
      <c r="AF263" s="14">
        <v>0</v>
      </c>
      <c r="AG263" s="14">
        <v>0</v>
      </c>
      <c r="AH263" s="14">
        <v>0</v>
      </c>
      <c r="AI263" s="14">
        <v>0</v>
      </c>
      <c r="AJ263" s="14">
        <v>0</v>
      </c>
      <c r="AK263" s="30"/>
      <c r="AL263" s="35"/>
      <c r="AN263" s="36"/>
    </row>
    <row r="264" spans="1:40" s="10" customFormat="1" ht="14.2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169</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335</v>
      </c>
      <c r="D268" s="19">
        <v>34</v>
      </c>
      <c r="E268" s="19">
        <v>44</v>
      </c>
      <c r="F268" s="19">
        <v>68</v>
      </c>
      <c r="G268" s="19">
        <v>0</v>
      </c>
      <c r="H268" s="19">
        <v>0</v>
      </c>
      <c r="I268" s="19">
        <v>69</v>
      </c>
      <c r="J268" s="19">
        <v>23</v>
      </c>
      <c r="K268" s="19">
        <v>16</v>
      </c>
      <c r="L268" s="19">
        <v>30</v>
      </c>
      <c r="M268" s="19">
        <v>0</v>
      </c>
      <c r="N268" s="19">
        <v>0</v>
      </c>
      <c r="O268" s="19">
        <v>4</v>
      </c>
      <c r="P268" s="19">
        <v>0</v>
      </c>
      <c r="Q268" s="19">
        <v>0</v>
      </c>
      <c r="R268" s="19">
        <v>0</v>
      </c>
      <c r="S268" s="19">
        <v>5</v>
      </c>
      <c r="T268" s="19">
        <v>2</v>
      </c>
      <c r="U268" s="19">
        <v>0</v>
      </c>
      <c r="V268" s="19">
        <v>0</v>
      </c>
      <c r="W268" s="19">
        <v>0</v>
      </c>
      <c r="X268" s="19">
        <v>0</v>
      </c>
      <c r="Y268" s="19">
        <v>0</v>
      </c>
      <c r="Z268" s="19">
        <v>0</v>
      </c>
      <c r="AA268" s="19">
        <v>0</v>
      </c>
      <c r="AB268" s="19">
        <v>0</v>
      </c>
      <c r="AC268" s="19">
        <v>0</v>
      </c>
      <c r="AD268" s="19">
        <v>11</v>
      </c>
      <c r="AE268" s="19">
        <v>0</v>
      </c>
      <c r="AF268" s="19">
        <v>0</v>
      </c>
      <c r="AG268" s="19">
        <v>20</v>
      </c>
      <c r="AH268" s="19">
        <v>0</v>
      </c>
      <c r="AI268" s="19">
        <v>9</v>
      </c>
      <c r="AJ268" s="19">
        <v>0</v>
      </c>
      <c r="AK268" s="30"/>
      <c r="AL268" s="35"/>
      <c r="AN268" s="36"/>
    </row>
    <row r="269" spans="1:40" ht="38.25" customHeight="1" x14ac:dyDescent="0.25">
      <c r="A269" s="4"/>
      <c r="B269" s="8" t="s">
        <v>229</v>
      </c>
      <c r="C269" s="11">
        <v>17</v>
      </c>
      <c r="D269" s="11">
        <v>0</v>
      </c>
      <c r="E269" s="11">
        <v>0</v>
      </c>
      <c r="F269" s="11">
        <v>0</v>
      </c>
      <c r="G269" s="11" t="s">
        <v>13</v>
      </c>
      <c r="H269" s="11" t="s">
        <v>13</v>
      </c>
      <c r="I269" s="11">
        <v>12</v>
      </c>
      <c r="J269" s="11">
        <v>0</v>
      </c>
      <c r="K269" s="11">
        <v>5</v>
      </c>
      <c r="L269" s="11">
        <v>0</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3252</v>
      </c>
      <c r="D271" s="11">
        <v>298</v>
      </c>
      <c r="E271" s="11">
        <v>162</v>
      </c>
      <c r="F271" s="11">
        <v>348</v>
      </c>
      <c r="G271" s="11">
        <v>430</v>
      </c>
      <c r="H271" s="11">
        <v>14</v>
      </c>
      <c r="I271" s="11">
        <v>579</v>
      </c>
      <c r="J271" s="11">
        <v>181</v>
      </c>
      <c r="K271" s="11">
        <v>163</v>
      </c>
      <c r="L271" s="11">
        <v>339</v>
      </c>
      <c r="M271" s="11">
        <v>0</v>
      </c>
      <c r="N271" s="11">
        <v>5</v>
      </c>
      <c r="O271" s="11">
        <v>51</v>
      </c>
      <c r="P271" s="11">
        <v>36</v>
      </c>
      <c r="Q271" s="11">
        <v>5</v>
      </c>
      <c r="R271" s="11">
        <v>4</v>
      </c>
      <c r="S271" s="11">
        <v>25</v>
      </c>
      <c r="T271" s="11">
        <v>31</v>
      </c>
      <c r="U271" s="11">
        <v>7</v>
      </c>
      <c r="V271" s="11">
        <v>17</v>
      </c>
      <c r="W271" s="11">
        <v>2</v>
      </c>
      <c r="X271" s="11">
        <v>0</v>
      </c>
      <c r="Y271" s="11">
        <v>2</v>
      </c>
      <c r="Z271" s="11">
        <v>0</v>
      </c>
      <c r="AA271" s="11">
        <v>88</v>
      </c>
      <c r="AB271" s="11">
        <v>1</v>
      </c>
      <c r="AC271" s="11">
        <v>12</v>
      </c>
      <c r="AD271" s="11">
        <v>260</v>
      </c>
      <c r="AE271" s="11">
        <v>24</v>
      </c>
      <c r="AF271" s="11">
        <v>69</v>
      </c>
      <c r="AG271" s="11">
        <v>54</v>
      </c>
      <c r="AH271" s="11">
        <v>0</v>
      </c>
      <c r="AI271" s="11">
        <v>43</v>
      </c>
      <c r="AJ271" s="11">
        <v>2</v>
      </c>
      <c r="AL271" s="35"/>
      <c r="AN271" s="36"/>
    </row>
    <row r="272" spans="1:40" ht="28.5" x14ac:dyDescent="0.25">
      <c r="A272" s="47" t="s">
        <v>0</v>
      </c>
      <c r="B272" s="47" t="s">
        <v>247</v>
      </c>
      <c r="C272" s="23">
        <v>65407</v>
      </c>
      <c r="D272" s="23">
        <v>6371</v>
      </c>
      <c r="E272" s="23">
        <v>3038</v>
      </c>
      <c r="F272" s="23">
        <v>8353</v>
      </c>
      <c r="G272" s="23">
        <v>6613</v>
      </c>
      <c r="H272" s="23">
        <v>313</v>
      </c>
      <c r="I272" s="23">
        <v>11000</v>
      </c>
      <c r="J272" s="23">
        <v>2526</v>
      </c>
      <c r="K272" s="23">
        <v>4200</v>
      </c>
      <c r="L272" s="23">
        <v>6514</v>
      </c>
      <c r="M272" s="23">
        <v>203</v>
      </c>
      <c r="N272" s="23">
        <v>11</v>
      </c>
      <c r="O272" s="23">
        <v>1867</v>
      </c>
      <c r="P272" s="23">
        <v>536</v>
      </c>
      <c r="Q272" s="23">
        <v>83</v>
      </c>
      <c r="R272" s="23">
        <v>147</v>
      </c>
      <c r="S272" s="23">
        <v>1499</v>
      </c>
      <c r="T272" s="23">
        <v>653</v>
      </c>
      <c r="U272" s="23">
        <v>126</v>
      </c>
      <c r="V272" s="23">
        <v>1100</v>
      </c>
      <c r="W272" s="23">
        <v>102</v>
      </c>
      <c r="X272" s="23">
        <v>88</v>
      </c>
      <c r="Y272" s="23">
        <v>44</v>
      </c>
      <c r="Z272" s="23">
        <v>27</v>
      </c>
      <c r="AA272" s="23">
        <v>1752</v>
      </c>
      <c r="AB272" s="23">
        <v>97</v>
      </c>
      <c r="AC272" s="23">
        <v>186</v>
      </c>
      <c r="AD272" s="23">
        <v>4083</v>
      </c>
      <c r="AE272" s="23">
        <v>425</v>
      </c>
      <c r="AF272" s="23">
        <v>1421</v>
      </c>
      <c r="AG272" s="23">
        <v>1185</v>
      </c>
      <c r="AH272" s="23">
        <v>26</v>
      </c>
      <c r="AI272" s="23">
        <v>669</v>
      </c>
      <c r="AJ272" s="23">
        <v>149</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row>
    <row r="276" spans="1:40" x14ac:dyDescent="0.25">
      <c r="C276" s="36"/>
      <c r="D276" s="39"/>
      <c r="E276" s="36"/>
    </row>
    <row r="277" spans="1:40" x14ac:dyDescent="0.25">
      <c r="E277" s="36"/>
    </row>
    <row r="278" spans="1:40" x14ac:dyDescent="0.25">
      <c r="AC278" s="36"/>
    </row>
    <row r="279" spans="1:40" x14ac:dyDescent="0.25">
      <c r="C279" s="36"/>
    </row>
    <row r="280" spans="1:40" x14ac:dyDescent="0.25">
      <c r="C280" s="36"/>
    </row>
    <row r="281" spans="1:40" x14ac:dyDescent="0.25">
      <c r="C281" s="36"/>
    </row>
    <row r="282" spans="1:40" x14ac:dyDescent="0.25">
      <c r="C282" s="36"/>
    </row>
    <row r="283" spans="1:40" x14ac:dyDescent="0.25">
      <c r="C283" s="36"/>
    </row>
  </sheetData>
  <autoFilter ref="A5:AN273"/>
  <mergeCells count="42">
    <mergeCell ref="B265:AJ265"/>
    <mergeCell ref="B240:AJ240"/>
    <mergeCell ref="B246:AJ246"/>
    <mergeCell ref="B249:AJ249"/>
    <mergeCell ref="B252:AJ252"/>
    <mergeCell ref="B258:AJ258"/>
    <mergeCell ref="B261:AJ261"/>
    <mergeCell ref="B232:AJ232"/>
    <mergeCell ref="B165:AJ165"/>
    <mergeCell ref="B166:AJ166"/>
    <mergeCell ref="B173:AJ173"/>
    <mergeCell ref="B190:AJ190"/>
    <mergeCell ref="B191:AJ191"/>
    <mergeCell ref="B199:AJ199"/>
    <mergeCell ref="B204:AJ204"/>
    <mergeCell ref="B210:AJ210"/>
    <mergeCell ref="B231:AJ231"/>
    <mergeCell ref="B157:AJ157"/>
    <mergeCell ref="B62:AJ62"/>
    <mergeCell ref="B65:AJ65"/>
    <mergeCell ref="B68:AJ68"/>
    <mergeCell ref="B71:AJ71"/>
    <mergeCell ref="B78:AJ78"/>
    <mergeCell ref="B79:AJ79"/>
    <mergeCell ref="B86:AJ86"/>
    <mergeCell ref="B126:AJ126"/>
    <mergeCell ref="B137:AJ137"/>
    <mergeCell ref="B140:AJ140"/>
    <mergeCell ref="B145:AJ145"/>
    <mergeCell ref="B74:AJ74"/>
    <mergeCell ref="B58:AJ58"/>
    <mergeCell ref="J1:AJ1"/>
    <mergeCell ref="B2:AJ2"/>
    <mergeCell ref="A4:A5"/>
    <mergeCell ref="B4:B5"/>
    <mergeCell ref="C4:AJ4"/>
    <mergeCell ref="B7:AJ7"/>
    <mergeCell ref="B8:AJ8"/>
    <mergeCell ref="B33:AJ33"/>
    <mergeCell ref="B36:AJ36"/>
    <mergeCell ref="B43:AJ43"/>
    <mergeCell ref="B54:AJ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60" zoomScaleNormal="60" workbookViewId="0">
      <selection activeCell="A273" sqref="A273:XFD273"/>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4" width="8.42578125" style="2" customWidth="1"/>
    <col min="15"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252</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116</v>
      </c>
      <c r="C9" s="11">
        <v>33</v>
      </c>
      <c r="D9" s="11">
        <v>0</v>
      </c>
      <c r="E9" s="11">
        <v>0</v>
      </c>
      <c r="F9" s="11">
        <v>0</v>
      </c>
      <c r="G9" s="11">
        <v>0</v>
      </c>
      <c r="H9" s="11">
        <v>0</v>
      </c>
      <c r="I9" s="11">
        <v>0</v>
      </c>
      <c r="J9" s="11">
        <v>0</v>
      </c>
      <c r="K9" s="11">
        <v>3</v>
      </c>
      <c r="L9" s="11">
        <v>0</v>
      </c>
      <c r="M9" s="11">
        <v>0</v>
      </c>
      <c r="N9" s="11">
        <v>0</v>
      </c>
      <c r="O9" s="11">
        <v>2</v>
      </c>
      <c r="P9" s="11">
        <v>0</v>
      </c>
      <c r="Q9" s="11">
        <v>0</v>
      </c>
      <c r="R9" s="11">
        <v>0</v>
      </c>
      <c r="S9" s="11">
        <v>0</v>
      </c>
      <c r="T9" s="11">
        <v>0</v>
      </c>
      <c r="U9" s="11">
        <v>0</v>
      </c>
      <c r="V9" s="11">
        <v>0</v>
      </c>
      <c r="W9" s="11">
        <v>0</v>
      </c>
      <c r="X9" s="11">
        <v>0</v>
      </c>
      <c r="Y9" s="11">
        <v>0</v>
      </c>
      <c r="Z9" s="11">
        <v>0</v>
      </c>
      <c r="AA9" s="11">
        <v>28</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v>693</v>
      </c>
      <c r="D10" s="11">
        <v>77</v>
      </c>
      <c r="E10" s="11">
        <v>68</v>
      </c>
      <c r="F10" s="11">
        <v>47</v>
      </c>
      <c r="G10" s="11">
        <v>11</v>
      </c>
      <c r="H10" s="11">
        <v>1</v>
      </c>
      <c r="I10" s="11">
        <v>181</v>
      </c>
      <c r="J10" s="11">
        <v>15</v>
      </c>
      <c r="K10" s="11">
        <v>75</v>
      </c>
      <c r="L10" s="11">
        <v>35</v>
      </c>
      <c r="M10" s="11">
        <v>0</v>
      </c>
      <c r="N10" s="11">
        <v>0</v>
      </c>
      <c r="O10" s="11">
        <v>13</v>
      </c>
      <c r="P10" s="11">
        <v>18</v>
      </c>
      <c r="Q10" s="11">
        <v>0</v>
      </c>
      <c r="R10" s="11">
        <v>0</v>
      </c>
      <c r="S10" s="11">
        <v>5</v>
      </c>
      <c r="T10" s="11">
        <v>1</v>
      </c>
      <c r="U10" s="11">
        <v>0</v>
      </c>
      <c r="V10" s="11">
        <v>13</v>
      </c>
      <c r="W10" s="11">
        <v>0</v>
      </c>
      <c r="X10" s="11">
        <v>0</v>
      </c>
      <c r="Y10" s="11">
        <v>2</v>
      </c>
      <c r="Z10" s="11">
        <v>0</v>
      </c>
      <c r="AA10" s="11">
        <v>24</v>
      </c>
      <c r="AB10" s="11">
        <v>0</v>
      </c>
      <c r="AC10" s="11">
        <v>0</v>
      </c>
      <c r="AD10" s="11">
        <v>61</v>
      </c>
      <c r="AE10" s="11">
        <v>6</v>
      </c>
      <c r="AF10" s="11">
        <v>10</v>
      </c>
      <c r="AG10" s="11">
        <v>19</v>
      </c>
      <c r="AH10" s="11">
        <v>0</v>
      </c>
      <c r="AI10" s="11">
        <v>11</v>
      </c>
      <c r="AJ10" s="11">
        <v>0</v>
      </c>
      <c r="AL10" s="35"/>
      <c r="AN10" s="36"/>
    </row>
    <row r="11" spans="1:40" ht="61.5" customHeight="1" x14ac:dyDescent="0.25">
      <c r="A11" s="4">
        <v>3</v>
      </c>
      <c r="B11" s="5" t="s">
        <v>52</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186</v>
      </c>
      <c r="D12" s="11">
        <v>5</v>
      </c>
      <c r="E12" s="11">
        <v>11</v>
      </c>
      <c r="F12" s="11">
        <v>8</v>
      </c>
      <c r="G12" s="11">
        <v>5</v>
      </c>
      <c r="H12" s="11">
        <v>0</v>
      </c>
      <c r="I12" s="11">
        <v>18</v>
      </c>
      <c r="J12" s="11">
        <v>1</v>
      </c>
      <c r="K12" s="11">
        <v>58</v>
      </c>
      <c r="L12" s="11">
        <v>6</v>
      </c>
      <c r="M12" s="11">
        <v>0</v>
      </c>
      <c r="N12" s="11">
        <v>0</v>
      </c>
      <c r="O12" s="11">
        <v>8</v>
      </c>
      <c r="P12" s="11">
        <v>2</v>
      </c>
      <c r="Q12" s="11">
        <v>0</v>
      </c>
      <c r="R12" s="11">
        <v>0</v>
      </c>
      <c r="S12" s="11">
        <v>3</v>
      </c>
      <c r="T12" s="11">
        <v>10</v>
      </c>
      <c r="U12" s="11">
        <v>0</v>
      </c>
      <c r="V12" s="11">
        <v>1</v>
      </c>
      <c r="W12" s="11">
        <v>0</v>
      </c>
      <c r="X12" s="11">
        <v>0</v>
      </c>
      <c r="Y12" s="11">
        <v>0</v>
      </c>
      <c r="Z12" s="11">
        <v>0</v>
      </c>
      <c r="AA12" s="11">
        <v>12</v>
      </c>
      <c r="AB12" s="11">
        <v>3</v>
      </c>
      <c r="AC12" s="11">
        <v>0</v>
      </c>
      <c r="AD12" s="11">
        <v>21</v>
      </c>
      <c r="AE12" s="11">
        <v>0</v>
      </c>
      <c r="AF12" s="11">
        <v>9</v>
      </c>
      <c r="AG12" s="11">
        <v>5</v>
      </c>
      <c r="AH12" s="11">
        <v>0</v>
      </c>
      <c r="AI12" s="11">
        <v>0</v>
      </c>
      <c r="AJ12" s="11">
        <v>0</v>
      </c>
      <c r="AL12" s="35"/>
      <c r="AN12" s="36"/>
    </row>
    <row r="13" spans="1:40" ht="36.75" customHeight="1" x14ac:dyDescent="0.25">
      <c r="A13" s="4">
        <v>5</v>
      </c>
      <c r="B13" s="5" t="s">
        <v>53</v>
      </c>
      <c r="C13" s="11">
        <v>9</v>
      </c>
      <c r="D13" s="11">
        <v>7</v>
      </c>
      <c r="E13" s="11">
        <v>0</v>
      </c>
      <c r="F13" s="11">
        <v>0</v>
      </c>
      <c r="G13" s="11">
        <v>0</v>
      </c>
      <c r="H13" s="11">
        <v>0</v>
      </c>
      <c r="I13" s="11">
        <v>1</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1</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230</v>
      </c>
      <c r="C16" s="11">
        <v>70</v>
      </c>
      <c r="D16" s="11">
        <v>0</v>
      </c>
      <c r="E16" s="11">
        <v>1</v>
      </c>
      <c r="F16" s="11">
        <v>0</v>
      </c>
      <c r="G16" s="11">
        <v>1</v>
      </c>
      <c r="H16" s="11">
        <v>0</v>
      </c>
      <c r="I16" s="11">
        <v>11</v>
      </c>
      <c r="J16" s="11">
        <v>13</v>
      </c>
      <c r="K16" s="11">
        <v>2</v>
      </c>
      <c r="L16" s="11">
        <v>2</v>
      </c>
      <c r="M16" s="11">
        <v>0</v>
      </c>
      <c r="N16" s="11">
        <v>0</v>
      </c>
      <c r="O16" s="11">
        <v>10</v>
      </c>
      <c r="P16" s="11">
        <v>0</v>
      </c>
      <c r="Q16" s="11">
        <v>0</v>
      </c>
      <c r="R16" s="11">
        <v>0</v>
      </c>
      <c r="S16" s="11">
        <v>1</v>
      </c>
      <c r="T16" s="11">
        <v>1</v>
      </c>
      <c r="U16" s="11">
        <v>0</v>
      </c>
      <c r="V16" s="11">
        <v>0</v>
      </c>
      <c r="W16" s="11">
        <v>0</v>
      </c>
      <c r="X16" s="11">
        <v>0</v>
      </c>
      <c r="Y16" s="11">
        <v>0</v>
      </c>
      <c r="Z16" s="11">
        <v>0</v>
      </c>
      <c r="AA16" s="11">
        <v>4</v>
      </c>
      <c r="AB16" s="11">
        <v>0</v>
      </c>
      <c r="AC16" s="11">
        <v>0</v>
      </c>
      <c r="AD16" s="11">
        <v>10</v>
      </c>
      <c r="AE16" s="11">
        <v>5</v>
      </c>
      <c r="AF16" s="11">
        <v>4</v>
      </c>
      <c r="AG16" s="11">
        <v>4</v>
      </c>
      <c r="AH16" s="11">
        <v>0</v>
      </c>
      <c r="AI16" s="11">
        <v>1</v>
      </c>
      <c r="AJ16" s="11">
        <v>0</v>
      </c>
      <c r="AL16" s="35"/>
      <c r="AN16" s="36"/>
    </row>
    <row r="17" spans="1:40" ht="45" x14ac:dyDescent="0.25">
      <c r="A17" s="4">
        <v>9</v>
      </c>
      <c r="B17" s="24" t="s">
        <v>135</v>
      </c>
      <c r="C17" s="11">
        <v>1</v>
      </c>
      <c r="D17" s="11">
        <v>0</v>
      </c>
      <c r="E17" s="11">
        <v>0</v>
      </c>
      <c r="F17" s="11">
        <v>0</v>
      </c>
      <c r="G17" s="11">
        <v>0</v>
      </c>
      <c r="H17" s="11">
        <v>0</v>
      </c>
      <c r="I17" s="11">
        <v>0</v>
      </c>
      <c r="J17" s="11">
        <v>0</v>
      </c>
      <c r="K17" s="11">
        <v>0</v>
      </c>
      <c r="L17" s="11">
        <v>0</v>
      </c>
      <c r="M17" s="11">
        <v>0</v>
      </c>
      <c r="N17" s="11">
        <v>0</v>
      </c>
      <c r="O17" s="11">
        <v>1</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v>54</v>
      </c>
      <c r="D20" s="11">
        <v>3</v>
      </c>
      <c r="E20" s="11">
        <v>0</v>
      </c>
      <c r="F20" s="11">
        <v>0</v>
      </c>
      <c r="G20" s="11">
        <v>1</v>
      </c>
      <c r="H20" s="11">
        <v>0</v>
      </c>
      <c r="I20" s="11">
        <v>6</v>
      </c>
      <c r="J20" s="11">
        <v>0</v>
      </c>
      <c r="K20" s="11">
        <v>7</v>
      </c>
      <c r="L20" s="11">
        <v>0</v>
      </c>
      <c r="M20" s="11">
        <v>0</v>
      </c>
      <c r="N20" s="11">
        <v>0</v>
      </c>
      <c r="O20" s="11">
        <v>0</v>
      </c>
      <c r="P20" s="11">
        <v>1</v>
      </c>
      <c r="Q20" s="11">
        <v>0</v>
      </c>
      <c r="R20" s="11">
        <v>0</v>
      </c>
      <c r="S20" s="11">
        <v>21</v>
      </c>
      <c r="T20" s="11">
        <v>4</v>
      </c>
      <c r="U20" s="11">
        <v>0</v>
      </c>
      <c r="V20" s="11">
        <v>0</v>
      </c>
      <c r="W20" s="11">
        <v>0</v>
      </c>
      <c r="X20" s="11">
        <v>0</v>
      </c>
      <c r="Y20" s="11">
        <v>0</v>
      </c>
      <c r="Z20" s="11">
        <v>0</v>
      </c>
      <c r="AA20" s="11">
        <v>8</v>
      </c>
      <c r="AB20" s="11">
        <v>0</v>
      </c>
      <c r="AC20" s="11">
        <v>0</v>
      </c>
      <c r="AD20" s="11">
        <v>0</v>
      </c>
      <c r="AE20" s="11">
        <v>1</v>
      </c>
      <c r="AF20" s="11">
        <v>0</v>
      </c>
      <c r="AG20" s="11">
        <v>1</v>
      </c>
      <c r="AH20" s="11">
        <v>0</v>
      </c>
      <c r="AI20" s="11">
        <v>1</v>
      </c>
      <c r="AJ20" s="11">
        <v>0</v>
      </c>
      <c r="AL20" s="35"/>
      <c r="AN20" s="36"/>
    </row>
    <row r="21" spans="1:40" ht="33" customHeight="1" x14ac:dyDescent="0.25">
      <c r="A21" s="4">
        <v>13</v>
      </c>
      <c r="B21" s="5" t="s">
        <v>233</v>
      </c>
      <c r="C21" s="11">
        <v>3</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2</v>
      </c>
      <c r="AB21" s="11">
        <v>0</v>
      </c>
      <c r="AC21" s="11">
        <v>0</v>
      </c>
      <c r="AD21" s="11">
        <v>0</v>
      </c>
      <c r="AE21" s="11">
        <v>1</v>
      </c>
      <c r="AF21" s="11">
        <v>0</v>
      </c>
      <c r="AG21" s="11">
        <v>0</v>
      </c>
      <c r="AH21" s="11">
        <v>0</v>
      </c>
      <c r="AI21" s="11">
        <v>0</v>
      </c>
      <c r="AJ21" s="11">
        <v>0</v>
      </c>
      <c r="AL21" s="35"/>
      <c r="AN21" s="36"/>
    </row>
    <row r="22" spans="1:40" ht="45" x14ac:dyDescent="0.25">
      <c r="A22" s="4">
        <v>14</v>
      </c>
      <c r="B22" s="8" t="s">
        <v>129</v>
      </c>
      <c r="C22" s="11">
        <v>4</v>
      </c>
      <c r="D22" s="11">
        <v>1</v>
      </c>
      <c r="E22" s="11">
        <v>1</v>
      </c>
      <c r="F22" s="11">
        <v>1</v>
      </c>
      <c r="G22" s="11">
        <v>0</v>
      </c>
      <c r="H22" s="11">
        <v>0</v>
      </c>
      <c r="I22" s="11">
        <v>0</v>
      </c>
      <c r="J22" s="11">
        <v>0</v>
      </c>
      <c r="K22" s="11">
        <v>1</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697</v>
      </c>
      <c r="D23" s="11">
        <v>16</v>
      </c>
      <c r="E23" s="11">
        <v>18</v>
      </c>
      <c r="F23" s="11">
        <v>27</v>
      </c>
      <c r="G23" s="11">
        <v>20</v>
      </c>
      <c r="H23" s="11">
        <v>0</v>
      </c>
      <c r="I23" s="11">
        <v>121</v>
      </c>
      <c r="J23" s="11">
        <v>25</v>
      </c>
      <c r="K23" s="11">
        <v>65</v>
      </c>
      <c r="L23" s="11">
        <v>10</v>
      </c>
      <c r="M23" s="11">
        <v>0</v>
      </c>
      <c r="N23" s="11">
        <v>0</v>
      </c>
      <c r="O23" s="11">
        <v>142</v>
      </c>
      <c r="P23" s="11">
        <v>2</v>
      </c>
      <c r="Q23" s="11">
        <v>0</v>
      </c>
      <c r="R23" s="11">
        <v>0</v>
      </c>
      <c r="S23" s="11">
        <v>23</v>
      </c>
      <c r="T23" s="11">
        <v>25</v>
      </c>
      <c r="U23" s="11">
        <v>0</v>
      </c>
      <c r="V23" s="11">
        <v>5</v>
      </c>
      <c r="W23" s="11">
        <v>0</v>
      </c>
      <c r="X23" s="11">
        <v>2</v>
      </c>
      <c r="Y23" s="11">
        <v>0</v>
      </c>
      <c r="Z23" s="11">
        <v>0</v>
      </c>
      <c r="AA23" s="11">
        <v>20</v>
      </c>
      <c r="AB23" s="11">
        <v>0</v>
      </c>
      <c r="AC23" s="11">
        <v>0</v>
      </c>
      <c r="AD23" s="11">
        <v>12</v>
      </c>
      <c r="AE23" s="11">
        <v>46</v>
      </c>
      <c r="AF23" s="11">
        <v>68</v>
      </c>
      <c r="AG23" s="11">
        <v>42</v>
      </c>
      <c r="AH23" s="11">
        <v>0</v>
      </c>
      <c r="AI23" s="11">
        <v>8</v>
      </c>
      <c r="AJ23" s="11">
        <v>0</v>
      </c>
      <c r="AL23" s="35"/>
      <c r="AN23" s="36"/>
    </row>
    <row r="24" spans="1:40" ht="33" customHeight="1" x14ac:dyDescent="0.25">
      <c r="A24" s="4">
        <v>16</v>
      </c>
      <c r="B24" s="5" t="s">
        <v>130</v>
      </c>
      <c r="C24" s="11">
        <v>127</v>
      </c>
      <c r="D24" s="11">
        <v>2</v>
      </c>
      <c r="E24" s="11">
        <v>8</v>
      </c>
      <c r="F24" s="11">
        <v>9</v>
      </c>
      <c r="G24" s="11">
        <v>3</v>
      </c>
      <c r="H24" s="11">
        <v>2</v>
      </c>
      <c r="I24" s="11">
        <v>26</v>
      </c>
      <c r="J24" s="11">
        <v>2</v>
      </c>
      <c r="K24" s="11">
        <v>2</v>
      </c>
      <c r="L24" s="11">
        <v>18</v>
      </c>
      <c r="M24" s="11">
        <v>1</v>
      </c>
      <c r="N24" s="11">
        <v>0</v>
      </c>
      <c r="O24" s="11">
        <v>34</v>
      </c>
      <c r="P24" s="11">
        <v>0</v>
      </c>
      <c r="Q24" s="11">
        <v>0</v>
      </c>
      <c r="R24" s="11">
        <v>0</v>
      </c>
      <c r="S24" s="11">
        <v>4</v>
      </c>
      <c r="T24" s="11">
        <v>5</v>
      </c>
      <c r="U24" s="11">
        <v>0</v>
      </c>
      <c r="V24" s="11">
        <v>0</v>
      </c>
      <c r="W24" s="11">
        <v>0</v>
      </c>
      <c r="X24" s="11">
        <v>0</v>
      </c>
      <c r="Y24" s="11">
        <v>0</v>
      </c>
      <c r="Z24" s="11">
        <v>0</v>
      </c>
      <c r="AA24" s="11">
        <v>4</v>
      </c>
      <c r="AB24" s="11">
        <v>0</v>
      </c>
      <c r="AC24" s="11">
        <v>0</v>
      </c>
      <c r="AD24" s="11">
        <v>3</v>
      </c>
      <c r="AE24" s="11">
        <v>2</v>
      </c>
      <c r="AF24" s="11">
        <v>2</v>
      </c>
      <c r="AG24" s="11">
        <v>0</v>
      </c>
      <c r="AH24" s="11">
        <v>0</v>
      </c>
      <c r="AI24" s="11">
        <v>0</v>
      </c>
      <c r="AJ24" s="11">
        <v>0</v>
      </c>
      <c r="AL24" s="35"/>
      <c r="AN24" s="36"/>
    </row>
    <row r="25" spans="1:40" ht="33" customHeight="1" x14ac:dyDescent="0.25">
      <c r="A25" s="4">
        <v>17</v>
      </c>
      <c r="B25" s="5" t="s">
        <v>149</v>
      </c>
      <c r="C25" s="11">
        <v>2</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2</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27</v>
      </c>
      <c r="D26" s="11">
        <v>4</v>
      </c>
      <c r="E26" s="11">
        <v>7</v>
      </c>
      <c r="F26" s="11">
        <v>0</v>
      </c>
      <c r="G26" s="11">
        <v>0</v>
      </c>
      <c r="H26" s="11">
        <v>0</v>
      </c>
      <c r="I26" s="11">
        <v>2</v>
      </c>
      <c r="J26" s="11">
        <v>0</v>
      </c>
      <c r="K26" s="11">
        <v>2</v>
      </c>
      <c r="L26" s="11">
        <v>0</v>
      </c>
      <c r="M26" s="11">
        <v>0</v>
      </c>
      <c r="N26" s="11">
        <v>0</v>
      </c>
      <c r="O26" s="11">
        <v>0</v>
      </c>
      <c r="P26" s="11">
        <v>2</v>
      </c>
      <c r="Q26" s="11">
        <v>0</v>
      </c>
      <c r="R26" s="11">
        <v>0</v>
      </c>
      <c r="S26" s="11">
        <v>0</v>
      </c>
      <c r="T26" s="11">
        <v>0</v>
      </c>
      <c r="U26" s="11">
        <v>0</v>
      </c>
      <c r="V26" s="11">
        <v>0</v>
      </c>
      <c r="W26" s="11">
        <v>0</v>
      </c>
      <c r="X26" s="11">
        <v>0</v>
      </c>
      <c r="Y26" s="11">
        <v>0</v>
      </c>
      <c r="Z26" s="11">
        <v>0</v>
      </c>
      <c r="AA26" s="11">
        <v>8</v>
      </c>
      <c r="AB26" s="11">
        <v>0</v>
      </c>
      <c r="AC26" s="11">
        <v>0</v>
      </c>
      <c r="AD26" s="11">
        <v>0</v>
      </c>
      <c r="AE26" s="11">
        <v>0</v>
      </c>
      <c r="AF26" s="11">
        <v>2</v>
      </c>
      <c r="AG26" s="11">
        <v>0</v>
      </c>
      <c r="AH26" s="11">
        <v>0</v>
      </c>
      <c r="AI26" s="11">
        <v>0</v>
      </c>
      <c r="AJ26" s="11">
        <v>0</v>
      </c>
      <c r="AL26" s="35"/>
      <c r="AN26" s="36"/>
    </row>
    <row r="27" spans="1:40" ht="33" customHeight="1" x14ac:dyDescent="0.25">
      <c r="A27" s="4">
        <v>19</v>
      </c>
      <c r="B27" s="5" t="s">
        <v>184</v>
      </c>
      <c r="C27" s="11">
        <v>2659</v>
      </c>
      <c r="D27" s="11">
        <v>172</v>
      </c>
      <c r="E27" s="11">
        <v>81</v>
      </c>
      <c r="F27" s="11">
        <v>317</v>
      </c>
      <c r="G27" s="11">
        <v>187</v>
      </c>
      <c r="H27" s="11">
        <v>18</v>
      </c>
      <c r="I27" s="11">
        <v>438</v>
      </c>
      <c r="J27" s="11">
        <v>98</v>
      </c>
      <c r="K27" s="11">
        <v>196</v>
      </c>
      <c r="L27" s="11">
        <v>182</v>
      </c>
      <c r="M27" s="11">
        <v>2</v>
      </c>
      <c r="N27" s="11">
        <v>0</v>
      </c>
      <c r="O27" s="11">
        <v>73</v>
      </c>
      <c r="P27" s="11">
        <v>43</v>
      </c>
      <c r="Q27" s="11">
        <v>4</v>
      </c>
      <c r="R27" s="11">
        <v>12</v>
      </c>
      <c r="S27" s="11">
        <v>85</v>
      </c>
      <c r="T27" s="11">
        <v>59</v>
      </c>
      <c r="U27" s="11">
        <v>7</v>
      </c>
      <c r="V27" s="11">
        <v>78</v>
      </c>
      <c r="W27" s="11">
        <v>11</v>
      </c>
      <c r="X27" s="11">
        <v>6</v>
      </c>
      <c r="Y27" s="11">
        <v>8</v>
      </c>
      <c r="Z27" s="11">
        <v>13</v>
      </c>
      <c r="AA27" s="11">
        <v>178</v>
      </c>
      <c r="AB27" s="11">
        <v>14</v>
      </c>
      <c r="AC27" s="11">
        <v>21</v>
      </c>
      <c r="AD27" s="11">
        <v>153</v>
      </c>
      <c r="AE27" s="11">
        <v>14</v>
      </c>
      <c r="AF27" s="11">
        <v>112</v>
      </c>
      <c r="AG27" s="11">
        <v>41</v>
      </c>
      <c r="AH27" s="11">
        <v>2</v>
      </c>
      <c r="AI27" s="11">
        <v>30</v>
      </c>
      <c r="AJ27" s="11">
        <v>4</v>
      </c>
      <c r="AL27" s="35"/>
      <c r="AN27" s="36"/>
    </row>
    <row r="28" spans="1:40" ht="33" customHeight="1" x14ac:dyDescent="0.25">
      <c r="A28" s="4">
        <v>20</v>
      </c>
      <c r="B28" s="5" t="s">
        <v>197</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hidden="1" customHeight="1" x14ac:dyDescent="0.25">
      <c r="A30" s="4">
        <v>22</v>
      </c>
      <c r="B30" s="5"/>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65.25" hidden="1" customHeight="1" x14ac:dyDescent="0.25">
      <c r="A31" s="4">
        <v>23</v>
      </c>
      <c r="B31" s="5"/>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21</v>
      </c>
      <c r="B32" s="6" t="s">
        <v>23</v>
      </c>
      <c r="C32" s="14">
        <v>4565</v>
      </c>
      <c r="D32" s="14">
        <v>287</v>
      </c>
      <c r="E32" s="14">
        <v>195</v>
      </c>
      <c r="F32" s="14">
        <v>409</v>
      </c>
      <c r="G32" s="14">
        <v>228</v>
      </c>
      <c r="H32" s="14">
        <v>21</v>
      </c>
      <c r="I32" s="14">
        <v>804</v>
      </c>
      <c r="J32" s="14">
        <v>154</v>
      </c>
      <c r="K32" s="14">
        <v>411</v>
      </c>
      <c r="L32" s="14">
        <v>253</v>
      </c>
      <c r="M32" s="14">
        <v>3</v>
      </c>
      <c r="N32" s="14">
        <v>0</v>
      </c>
      <c r="O32" s="14">
        <v>283</v>
      </c>
      <c r="P32" s="14">
        <v>68</v>
      </c>
      <c r="Q32" s="14">
        <v>4</v>
      </c>
      <c r="R32" s="14">
        <v>12</v>
      </c>
      <c r="S32" s="14">
        <v>142</v>
      </c>
      <c r="T32" s="14">
        <v>105</v>
      </c>
      <c r="U32" s="14">
        <v>9</v>
      </c>
      <c r="V32" s="14">
        <v>97</v>
      </c>
      <c r="W32" s="14">
        <v>11</v>
      </c>
      <c r="X32" s="14">
        <v>8</v>
      </c>
      <c r="Y32" s="14">
        <v>10</v>
      </c>
      <c r="Z32" s="14">
        <v>13</v>
      </c>
      <c r="AA32" s="14">
        <v>288</v>
      </c>
      <c r="AB32" s="14">
        <v>17</v>
      </c>
      <c r="AC32" s="14">
        <v>21</v>
      </c>
      <c r="AD32" s="14">
        <v>261</v>
      </c>
      <c r="AE32" s="14">
        <v>75</v>
      </c>
      <c r="AF32" s="14">
        <v>207</v>
      </c>
      <c r="AG32" s="14">
        <v>112</v>
      </c>
      <c r="AH32" s="14">
        <v>2</v>
      </c>
      <c r="AI32" s="14">
        <v>51</v>
      </c>
      <c r="AJ32" s="14">
        <v>4</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22</v>
      </c>
      <c r="B34" s="9" t="s">
        <v>89</v>
      </c>
      <c r="C34" s="11">
        <v>18</v>
      </c>
      <c r="D34" s="11">
        <v>0</v>
      </c>
      <c r="E34" s="11">
        <v>2</v>
      </c>
      <c r="F34" s="11">
        <v>1</v>
      </c>
      <c r="G34" s="11">
        <v>0</v>
      </c>
      <c r="H34" s="11">
        <v>0</v>
      </c>
      <c r="I34" s="11">
        <v>4</v>
      </c>
      <c r="J34" s="11">
        <v>4</v>
      </c>
      <c r="K34" s="11">
        <v>5</v>
      </c>
      <c r="L34" s="11">
        <v>2</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L34" s="35"/>
      <c r="AN34" s="36"/>
    </row>
    <row r="35" spans="1:40" s="10" customFormat="1" x14ac:dyDescent="0.25">
      <c r="A35" s="47">
        <v>1</v>
      </c>
      <c r="B35" s="6" t="s">
        <v>23</v>
      </c>
      <c r="C35" s="14">
        <v>18</v>
      </c>
      <c r="D35" s="14">
        <v>0</v>
      </c>
      <c r="E35" s="14">
        <v>2</v>
      </c>
      <c r="F35" s="14">
        <v>1</v>
      </c>
      <c r="G35" s="14">
        <v>0</v>
      </c>
      <c r="H35" s="14">
        <v>0</v>
      </c>
      <c r="I35" s="14">
        <v>4</v>
      </c>
      <c r="J35" s="14">
        <v>4</v>
      </c>
      <c r="K35" s="14">
        <v>5</v>
      </c>
      <c r="L35" s="14">
        <v>2</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23</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24</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25</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26</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27</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v>28</v>
      </c>
      <c r="B44" s="9" t="s">
        <v>21</v>
      </c>
      <c r="C44" s="11">
        <v>12</v>
      </c>
      <c r="D44" s="11">
        <v>3</v>
      </c>
      <c r="E44" s="11">
        <v>0</v>
      </c>
      <c r="F44" s="11">
        <v>0</v>
      </c>
      <c r="G44" s="11">
        <v>0</v>
      </c>
      <c r="H44" s="11">
        <v>0</v>
      </c>
      <c r="I44" s="11">
        <v>4</v>
      </c>
      <c r="J44" s="11">
        <v>0</v>
      </c>
      <c r="K44" s="11">
        <v>0</v>
      </c>
      <c r="L44" s="11">
        <v>2</v>
      </c>
      <c r="M44" s="11">
        <v>0</v>
      </c>
      <c r="N44" s="11">
        <v>0</v>
      </c>
      <c r="O44" s="11">
        <v>2</v>
      </c>
      <c r="P44" s="11">
        <v>1</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L44" s="35"/>
      <c r="AN44" s="36"/>
    </row>
    <row r="45" spans="1:40" ht="45.75" customHeight="1" x14ac:dyDescent="0.25">
      <c r="A45" s="4">
        <v>29</v>
      </c>
      <c r="B45" s="20" t="s">
        <v>38</v>
      </c>
      <c r="C45" s="11">
        <v>4502</v>
      </c>
      <c r="D45" s="11">
        <v>467</v>
      </c>
      <c r="E45" s="11">
        <v>165</v>
      </c>
      <c r="F45" s="11">
        <v>388</v>
      </c>
      <c r="G45" s="11">
        <v>342</v>
      </c>
      <c r="H45" s="11">
        <v>11</v>
      </c>
      <c r="I45" s="11">
        <v>1147</v>
      </c>
      <c r="J45" s="11">
        <v>248</v>
      </c>
      <c r="K45" s="11">
        <v>179</v>
      </c>
      <c r="L45" s="11">
        <v>567</v>
      </c>
      <c r="M45" s="11">
        <v>12</v>
      </c>
      <c r="N45" s="11">
        <v>0</v>
      </c>
      <c r="O45" s="11">
        <v>152</v>
      </c>
      <c r="P45" s="11">
        <v>37</v>
      </c>
      <c r="Q45" s="11">
        <v>1</v>
      </c>
      <c r="R45" s="11">
        <v>8</v>
      </c>
      <c r="S45" s="11">
        <v>134</v>
      </c>
      <c r="T45" s="11">
        <v>29</v>
      </c>
      <c r="U45" s="11">
        <v>8</v>
      </c>
      <c r="V45" s="11">
        <v>22</v>
      </c>
      <c r="W45" s="11">
        <v>4</v>
      </c>
      <c r="X45" s="11">
        <v>4</v>
      </c>
      <c r="Y45" s="11">
        <v>4</v>
      </c>
      <c r="Z45" s="11">
        <v>0</v>
      </c>
      <c r="AA45" s="11">
        <v>159</v>
      </c>
      <c r="AB45" s="11">
        <v>9</v>
      </c>
      <c r="AC45" s="11">
        <v>9</v>
      </c>
      <c r="AD45" s="11">
        <v>171</v>
      </c>
      <c r="AE45" s="11">
        <v>21</v>
      </c>
      <c r="AF45" s="11">
        <v>107</v>
      </c>
      <c r="AG45" s="11">
        <v>41</v>
      </c>
      <c r="AH45" s="11">
        <v>2</v>
      </c>
      <c r="AI45" s="11">
        <v>52</v>
      </c>
      <c r="AJ45" s="11">
        <v>2</v>
      </c>
      <c r="AL45" s="35"/>
      <c r="AN45" s="36"/>
    </row>
    <row r="46" spans="1:40" ht="65.25" customHeight="1" x14ac:dyDescent="0.25">
      <c r="A46" s="4">
        <v>30</v>
      </c>
      <c r="B46" s="20" t="s">
        <v>54</v>
      </c>
      <c r="C46" s="11">
        <v>864</v>
      </c>
      <c r="D46" s="11">
        <v>143</v>
      </c>
      <c r="E46" s="11">
        <v>11</v>
      </c>
      <c r="F46" s="11">
        <v>97</v>
      </c>
      <c r="G46" s="11">
        <v>150</v>
      </c>
      <c r="H46" s="11">
        <v>0</v>
      </c>
      <c r="I46" s="11">
        <v>68</v>
      </c>
      <c r="J46" s="11">
        <v>5</v>
      </c>
      <c r="K46" s="11">
        <v>21</v>
      </c>
      <c r="L46" s="11">
        <v>82</v>
      </c>
      <c r="M46" s="11">
        <v>0</v>
      </c>
      <c r="N46" s="11">
        <v>0</v>
      </c>
      <c r="O46" s="11">
        <v>7</v>
      </c>
      <c r="P46" s="11">
        <v>19</v>
      </c>
      <c r="Q46" s="11">
        <v>0</v>
      </c>
      <c r="R46" s="11">
        <v>0</v>
      </c>
      <c r="S46" s="11">
        <v>117</v>
      </c>
      <c r="T46" s="11">
        <v>9</v>
      </c>
      <c r="U46" s="11">
        <v>3</v>
      </c>
      <c r="V46" s="11">
        <v>0</v>
      </c>
      <c r="W46" s="11">
        <v>0</v>
      </c>
      <c r="X46" s="11">
        <v>0</v>
      </c>
      <c r="Y46" s="11">
        <v>0</v>
      </c>
      <c r="Z46" s="11">
        <v>0</v>
      </c>
      <c r="AA46" s="11">
        <v>65</v>
      </c>
      <c r="AB46" s="11">
        <v>1</v>
      </c>
      <c r="AC46" s="11">
        <v>2</v>
      </c>
      <c r="AD46" s="11">
        <v>37</v>
      </c>
      <c r="AE46" s="11">
        <v>5</v>
      </c>
      <c r="AF46" s="11">
        <v>9</v>
      </c>
      <c r="AG46" s="11">
        <v>4</v>
      </c>
      <c r="AH46" s="11">
        <v>0</v>
      </c>
      <c r="AI46" s="11">
        <v>7</v>
      </c>
      <c r="AJ46" s="11">
        <v>2</v>
      </c>
      <c r="AL46" s="35"/>
      <c r="AN46" s="36"/>
    </row>
    <row r="47" spans="1:40" ht="65.25" customHeight="1" x14ac:dyDescent="0.25">
      <c r="A47" s="4">
        <v>31</v>
      </c>
      <c r="B47" s="20" t="s">
        <v>83</v>
      </c>
      <c r="C47" s="11">
        <v>1416</v>
      </c>
      <c r="D47" s="11">
        <v>55</v>
      </c>
      <c r="E47" s="11">
        <v>28</v>
      </c>
      <c r="F47" s="11">
        <v>204</v>
      </c>
      <c r="G47" s="11">
        <v>133</v>
      </c>
      <c r="H47" s="11">
        <v>10</v>
      </c>
      <c r="I47" s="11">
        <v>258</v>
      </c>
      <c r="J47" s="11">
        <v>55</v>
      </c>
      <c r="K47" s="11">
        <v>160</v>
      </c>
      <c r="L47" s="11">
        <v>96</v>
      </c>
      <c r="M47" s="11">
        <v>0</v>
      </c>
      <c r="N47" s="11">
        <v>0</v>
      </c>
      <c r="O47" s="11">
        <v>93</v>
      </c>
      <c r="P47" s="11">
        <v>0</v>
      </c>
      <c r="Q47" s="11">
        <v>6</v>
      </c>
      <c r="R47" s="11">
        <v>1</v>
      </c>
      <c r="S47" s="11">
        <v>23</v>
      </c>
      <c r="T47" s="11">
        <v>12</v>
      </c>
      <c r="U47" s="11" t="s">
        <v>13</v>
      </c>
      <c r="V47" s="11">
        <v>23</v>
      </c>
      <c r="W47" s="11">
        <v>0</v>
      </c>
      <c r="X47" s="11">
        <v>0</v>
      </c>
      <c r="Y47" s="11">
        <v>7</v>
      </c>
      <c r="Z47" s="11" t="s">
        <v>13</v>
      </c>
      <c r="AA47" s="11">
        <v>28</v>
      </c>
      <c r="AB47" s="11" t="s">
        <v>13</v>
      </c>
      <c r="AC47" s="11" t="s">
        <v>13</v>
      </c>
      <c r="AD47" s="11">
        <v>89</v>
      </c>
      <c r="AE47" s="11">
        <v>13</v>
      </c>
      <c r="AF47" s="11">
        <v>57</v>
      </c>
      <c r="AG47" s="11">
        <v>45</v>
      </c>
      <c r="AH47" s="11">
        <v>0</v>
      </c>
      <c r="AI47" s="11">
        <v>20</v>
      </c>
      <c r="AJ47" s="11">
        <v>0</v>
      </c>
      <c r="AL47" s="35"/>
      <c r="AN47" s="36"/>
    </row>
    <row r="48" spans="1:40" ht="50.25" customHeight="1" x14ac:dyDescent="0.25">
      <c r="A48" s="4">
        <v>32</v>
      </c>
      <c r="B48" s="20" t="s">
        <v>142</v>
      </c>
      <c r="C48" s="11">
        <v>4085</v>
      </c>
      <c r="D48" s="11">
        <v>398</v>
      </c>
      <c r="E48" s="11">
        <v>144</v>
      </c>
      <c r="F48" s="11">
        <v>491</v>
      </c>
      <c r="G48" s="11">
        <v>344</v>
      </c>
      <c r="H48" s="11">
        <v>32</v>
      </c>
      <c r="I48" s="11">
        <v>687</v>
      </c>
      <c r="J48" s="11">
        <v>194</v>
      </c>
      <c r="K48" s="11">
        <v>241</v>
      </c>
      <c r="L48" s="11">
        <v>377</v>
      </c>
      <c r="M48" s="11">
        <v>7</v>
      </c>
      <c r="N48" s="11">
        <v>1</v>
      </c>
      <c r="O48" s="11">
        <v>131</v>
      </c>
      <c r="P48" s="11">
        <v>68</v>
      </c>
      <c r="Q48" s="11">
        <v>19</v>
      </c>
      <c r="R48" s="11">
        <v>6</v>
      </c>
      <c r="S48" s="11">
        <v>66</v>
      </c>
      <c r="T48" s="11">
        <v>50</v>
      </c>
      <c r="U48" s="11">
        <v>4</v>
      </c>
      <c r="V48" s="11">
        <v>98</v>
      </c>
      <c r="W48" s="11">
        <v>25</v>
      </c>
      <c r="X48" s="11">
        <v>28</v>
      </c>
      <c r="Y48" s="11">
        <v>17</v>
      </c>
      <c r="Z48" s="11">
        <v>18</v>
      </c>
      <c r="AA48" s="11">
        <v>154</v>
      </c>
      <c r="AB48" s="11">
        <v>19</v>
      </c>
      <c r="AC48" s="11">
        <v>40</v>
      </c>
      <c r="AD48" s="11">
        <v>222</v>
      </c>
      <c r="AE48" s="11">
        <v>25</v>
      </c>
      <c r="AF48" s="11">
        <v>77</v>
      </c>
      <c r="AG48" s="11">
        <v>59</v>
      </c>
      <c r="AH48" s="11">
        <v>1</v>
      </c>
      <c r="AI48" s="11">
        <v>32</v>
      </c>
      <c r="AJ48" s="11">
        <v>10</v>
      </c>
      <c r="AL48" s="35"/>
      <c r="AN48" s="36"/>
    </row>
    <row r="49" spans="1:40" ht="48.75" customHeight="1" x14ac:dyDescent="0.25">
      <c r="A49" s="4">
        <v>33</v>
      </c>
      <c r="B49" s="20" t="s">
        <v>141</v>
      </c>
      <c r="C49" s="11">
        <v>1469</v>
      </c>
      <c r="D49" s="11">
        <v>108</v>
      </c>
      <c r="E49" s="11">
        <v>33</v>
      </c>
      <c r="F49" s="11">
        <v>240</v>
      </c>
      <c r="G49" s="11">
        <v>136</v>
      </c>
      <c r="H49" s="11">
        <v>4</v>
      </c>
      <c r="I49" s="11">
        <v>226</v>
      </c>
      <c r="J49" s="11">
        <v>27</v>
      </c>
      <c r="K49" s="11">
        <v>90</v>
      </c>
      <c r="L49" s="11">
        <v>128</v>
      </c>
      <c r="M49" s="11">
        <v>0</v>
      </c>
      <c r="N49" s="11">
        <v>0</v>
      </c>
      <c r="O49" s="11">
        <v>102</v>
      </c>
      <c r="P49" s="11">
        <v>15</v>
      </c>
      <c r="Q49" s="11">
        <v>0</v>
      </c>
      <c r="R49" s="11">
        <v>1</v>
      </c>
      <c r="S49" s="11">
        <v>8</v>
      </c>
      <c r="T49" s="11">
        <v>19</v>
      </c>
      <c r="U49" s="11">
        <v>0</v>
      </c>
      <c r="V49" s="11">
        <v>2</v>
      </c>
      <c r="W49" s="11">
        <v>0</v>
      </c>
      <c r="X49" s="11">
        <v>2</v>
      </c>
      <c r="Y49" s="11">
        <v>20</v>
      </c>
      <c r="Z49" s="11">
        <v>2</v>
      </c>
      <c r="AA49" s="11">
        <v>65</v>
      </c>
      <c r="AB49" s="11">
        <v>1</v>
      </c>
      <c r="AC49" s="11">
        <v>3</v>
      </c>
      <c r="AD49" s="11">
        <v>66</v>
      </c>
      <c r="AE49" s="11">
        <v>27</v>
      </c>
      <c r="AF49" s="11">
        <v>96</v>
      </c>
      <c r="AG49" s="11">
        <v>23</v>
      </c>
      <c r="AH49" s="11">
        <v>0</v>
      </c>
      <c r="AI49" s="11">
        <v>10</v>
      </c>
      <c r="AJ49" s="11">
        <v>15</v>
      </c>
      <c r="AL49" s="35"/>
      <c r="AN49" s="36"/>
    </row>
    <row r="50" spans="1:40" ht="63.75" customHeight="1" x14ac:dyDescent="0.25">
      <c r="A50" s="4">
        <v>34</v>
      </c>
      <c r="B50" s="20" t="s">
        <v>186</v>
      </c>
      <c r="C50" s="11">
        <v>205</v>
      </c>
      <c r="D50" s="11">
        <v>20</v>
      </c>
      <c r="E50" s="11" t="s">
        <v>13</v>
      </c>
      <c r="F50" s="11">
        <v>58</v>
      </c>
      <c r="G50" s="11" t="s">
        <v>13</v>
      </c>
      <c r="H50" s="11" t="s">
        <v>13</v>
      </c>
      <c r="I50" s="11">
        <v>78</v>
      </c>
      <c r="J50" s="11" t="s">
        <v>13</v>
      </c>
      <c r="K50" s="11" t="s">
        <v>13</v>
      </c>
      <c r="L50" s="11">
        <v>23</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26</v>
      </c>
      <c r="AE50" s="11" t="s">
        <v>13</v>
      </c>
      <c r="AF50" s="11" t="s">
        <v>13</v>
      </c>
      <c r="AG50" s="11" t="s">
        <v>13</v>
      </c>
      <c r="AH50" s="11" t="s">
        <v>13</v>
      </c>
      <c r="AI50" s="11" t="s">
        <v>13</v>
      </c>
      <c r="AJ50" s="11" t="s">
        <v>13</v>
      </c>
      <c r="AL50" s="35"/>
      <c r="AN50" s="36"/>
    </row>
    <row r="51" spans="1:40" ht="78" customHeight="1" x14ac:dyDescent="0.25">
      <c r="A51" s="4">
        <v>35</v>
      </c>
      <c r="B51" s="20" t="s">
        <v>126</v>
      </c>
      <c r="C51" s="11">
        <v>16753</v>
      </c>
      <c r="D51" s="11">
        <v>1995</v>
      </c>
      <c r="E51" s="11">
        <v>938</v>
      </c>
      <c r="F51" s="11">
        <v>2218</v>
      </c>
      <c r="G51" s="11">
        <v>1624</v>
      </c>
      <c r="H51" s="11">
        <v>147</v>
      </c>
      <c r="I51" s="11">
        <v>2829</v>
      </c>
      <c r="J51" s="11">
        <v>270</v>
      </c>
      <c r="K51" s="11">
        <v>1101</v>
      </c>
      <c r="L51" s="11">
        <v>1502</v>
      </c>
      <c r="M51" s="11">
        <v>71</v>
      </c>
      <c r="N51" s="11">
        <v>0</v>
      </c>
      <c r="O51" s="11">
        <v>598</v>
      </c>
      <c r="P51" s="11">
        <v>155</v>
      </c>
      <c r="Q51" s="11">
        <v>43</v>
      </c>
      <c r="R51" s="11">
        <v>9</v>
      </c>
      <c r="S51" s="11">
        <v>229</v>
      </c>
      <c r="T51" s="11">
        <v>179</v>
      </c>
      <c r="U51" s="11">
        <v>9</v>
      </c>
      <c r="V51" s="11">
        <v>270</v>
      </c>
      <c r="W51" s="11">
        <v>23</v>
      </c>
      <c r="X51" s="11">
        <v>48</v>
      </c>
      <c r="Y51" s="11">
        <v>81</v>
      </c>
      <c r="Z51" s="11">
        <v>39</v>
      </c>
      <c r="AA51" s="11">
        <v>429</v>
      </c>
      <c r="AB51" s="11">
        <v>27</v>
      </c>
      <c r="AC51" s="11">
        <v>47</v>
      </c>
      <c r="AD51" s="11">
        <v>992</v>
      </c>
      <c r="AE51" s="11">
        <v>17</v>
      </c>
      <c r="AF51" s="11">
        <v>356</v>
      </c>
      <c r="AG51" s="11">
        <v>259</v>
      </c>
      <c r="AH51" s="11">
        <v>41</v>
      </c>
      <c r="AI51" s="11">
        <v>143</v>
      </c>
      <c r="AJ51" s="11">
        <v>64</v>
      </c>
      <c r="AL51" s="35"/>
      <c r="AN51" s="36"/>
    </row>
    <row r="52" spans="1:40" ht="68.25" customHeight="1" x14ac:dyDescent="0.25">
      <c r="A52" s="4">
        <v>36</v>
      </c>
      <c r="B52" s="8" t="s">
        <v>55</v>
      </c>
      <c r="C52" s="11">
        <v>1608</v>
      </c>
      <c r="D52" s="11">
        <v>224</v>
      </c>
      <c r="E52" s="11">
        <v>26</v>
      </c>
      <c r="F52" s="11">
        <v>340</v>
      </c>
      <c r="G52" s="11">
        <v>151</v>
      </c>
      <c r="H52" s="11">
        <v>0</v>
      </c>
      <c r="I52" s="11">
        <v>136</v>
      </c>
      <c r="J52" s="11">
        <v>87</v>
      </c>
      <c r="K52" s="11">
        <v>98</v>
      </c>
      <c r="L52" s="11">
        <v>32</v>
      </c>
      <c r="M52" s="11">
        <v>0</v>
      </c>
      <c r="N52" s="11">
        <v>0</v>
      </c>
      <c r="O52" s="11">
        <v>8</v>
      </c>
      <c r="P52" s="11">
        <v>34</v>
      </c>
      <c r="Q52" s="11">
        <v>0</v>
      </c>
      <c r="R52" s="11">
        <v>0</v>
      </c>
      <c r="S52" s="11">
        <v>23</v>
      </c>
      <c r="T52" s="11">
        <v>4</v>
      </c>
      <c r="U52" s="11">
        <v>0</v>
      </c>
      <c r="V52" s="11">
        <v>67</v>
      </c>
      <c r="W52" s="11">
        <v>0</v>
      </c>
      <c r="X52" s="11">
        <v>0</v>
      </c>
      <c r="Y52" s="11">
        <v>0</v>
      </c>
      <c r="Z52" s="11">
        <v>0</v>
      </c>
      <c r="AA52" s="11">
        <v>124</v>
      </c>
      <c r="AB52" s="11">
        <v>0</v>
      </c>
      <c r="AC52" s="11">
        <v>0</v>
      </c>
      <c r="AD52" s="11">
        <v>24</v>
      </c>
      <c r="AE52" s="11">
        <v>0</v>
      </c>
      <c r="AF52" s="11">
        <v>202</v>
      </c>
      <c r="AG52" s="11">
        <v>28</v>
      </c>
      <c r="AH52" s="11">
        <v>0</v>
      </c>
      <c r="AI52" s="11">
        <v>0</v>
      </c>
      <c r="AJ52" s="11">
        <v>0</v>
      </c>
      <c r="AL52" s="35"/>
      <c r="AN52" s="36"/>
    </row>
    <row r="53" spans="1:40" s="10" customFormat="1" x14ac:dyDescent="0.25">
      <c r="A53" s="47">
        <v>9</v>
      </c>
      <c r="B53" s="6" t="s">
        <v>23</v>
      </c>
      <c r="C53" s="49">
        <v>30914</v>
      </c>
      <c r="D53" s="15">
        <v>3413</v>
      </c>
      <c r="E53" s="15">
        <v>1345</v>
      </c>
      <c r="F53" s="15">
        <v>4036</v>
      </c>
      <c r="G53" s="15">
        <v>2880</v>
      </c>
      <c r="H53" s="15">
        <v>204</v>
      </c>
      <c r="I53" s="15">
        <v>5433</v>
      </c>
      <c r="J53" s="15">
        <v>886</v>
      </c>
      <c r="K53" s="15">
        <v>1890</v>
      </c>
      <c r="L53" s="15">
        <v>2809</v>
      </c>
      <c r="M53" s="15">
        <v>90</v>
      </c>
      <c r="N53" s="15">
        <v>1</v>
      </c>
      <c r="O53" s="15">
        <v>1093</v>
      </c>
      <c r="P53" s="15">
        <v>329</v>
      </c>
      <c r="Q53" s="15">
        <v>69</v>
      </c>
      <c r="R53" s="15">
        <v>25</v>
      </c>
      <c r="S53" s="15">
        <v>600</v>
      </c>
      <c r="T53" s="15">
        <v>302</v>
      </c>
      <c r="U53" s="15">
        <v>24</v>
      </c>
      <c r="V53" s="15">
        <v>482</v>
      </c>
      <c r="W53" s="15">
        <v>52</v>
      </c>
      <c r="X53" s="15">
        <v>82</v>
      </c>
      <c r="Y53" s="15">
        <v>129</v>
      </c>
      <c r="Z53" s="15">
        <v>59</v>
      </c>
      <c r="AA53" s="15">
        <v>1024</v>
      </c>
      <c r="AB53" s="15">
        <v>57</v>
      </c>
      <c r="AC53" s="15">
        <v>101</v>
      </c>
      <c r="AD53" s="15">
        <v>1627</v>
      </c>
      <c r="AE53" s="15">
        <v>108</v>
      </c>
      <c r="AF53" s="15">
        <v>904</v>
      </c>
      <c r="AG53" s="15">
        <v>459</v>
      </c>
      <c r="AH53" s="15">
        <v>44</v>
      </c>
      <c r="AI53" s="15">
        <v>264</v>
      </c>
      <c r="AJ53" s="15">
        <v>93</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37</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38</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39</v>
      </c>
      <c r="B59" s="7" t="s">
        <v>120</v>
      </c>
      <c r="C59" s="11">
        <v>11271</v>
      </c>
      <c r="D59" s="11">
        <v>1553</v>
      </c>
      <c r="E59" s="11">
        <v>480</v>
      </c>
      <c r="F59" s="11">
        <v>1919</v>
      </c>
      <c r="G59" s="11">
        <v>959</v>
      </c>
      <c r="H59" s="11">
        <v>8</v>
      </c>
      <c r="I59" s="11">
        <v>1816</v>
      </c>
      <c r="J59" s="11">
        <v>383</v>
      </c>
      <c r="K59" s="11">
        <v>1035</v>
      </c>
      <c r="L59" s="11">
        <v>1299</v>
      </c>
      <c r="M59" s="11">
        <v>2</v>
      </c>
      <c r="N59" s="11">
        <v>0</v>
      </c>
      <c r="O59" s="11">
        <v>306</v>
      </c>
      <c r="P59" s="11">
        <v>90</v>
      </c>
      <c r="Q59" s="11">
        <v>18</v>
      </c>
      <c r="R59" s="11">
        <v>0</v>
      </c>
      <c r="S59" s="11">
        <v>89</v>
      </c>
      <c r="T59" s="11">
        <v>55</v>
      </c>
      <c r="U59" s="11">
        <v>0</v>
      </c>
      <c r="V59" s="11">
        <v>67</v>
      </c>
      <c r="W59" s="11">
        <v>17</v>
      </c>
      <c r="X59" s="11">
        <v>12</v>
      </c>
      <c r="Y59" s="11">
        <v>33</v>
      </c>
      <c r="Z59" s="11">
        <v>1</v>
      </c>
      <c r="AA59" s="11">
        <v>136</v>
      </c>
      <c r="AB59" s="11">
        <v>1</v>
      </c>
      <c r="AC59" s="11">
        <v>6</v>
      </c>
      <c r="AD59" s="11">
        <v>588</v>
      </c>
      <c r="AE59" s="11">
        <v>31</v>
      </c>
      <c r="AF59" s="11">
        <v>140</v>
      </c>
      <c r="AG59" s="11">
        <v>93</v>
      </c>
      <c r="AH59" s="11">
        <v>2</v>
      </c>
      <c r="AI59" s="11">
        <v>122</v>
      </c>
      <c r="AJ59" s="11">
        <v>10</v>
      </c>
      <c r="AL59" s="35"/>
      <c r="AN59" s="36"/>
    </row>
    <row r="60" spans="1:40" ht="30" x14ac:dyDescent="0.25">
      <c r="A60" s="4">
        <v>40</v>
      </c>
      <c r="B60" s="7" t="s">
        <v>121</v>
      </c>
      <c r="C60" s="11">
        <v>12572</v>
      </c>
      <c r="D60" s="11">
        <v>1997</v>
      </c>
      <c r="E60" s="11">
        <v>289</v>
      </c>
      <c r="F60" s="11">
        <v>3427</v>
      </c>
      <c r="G60" s="11">
        <v>866</v>
      </c>
      <c r="H60" s="11">
        <v>19</v>
      </c>
      <c r="I60" s="11">
        <v>3617</v>
      </c>
      <c r="J60" s="11">
        <v>280</v>
      </c>
      <c r="K60" s="11">
        <v>668</v>
      </c>
      <c r="L60" s="11">
        <v>413</v>
      </c>
      <c r="M60" s="11">
        <v>0</v>
      </c>
      <c r="N60" s="11">
        <v>0</v>
      </c>
      <c r="O60" s="11">
        <v>269</v>
      </c>
      <c r="P60" s="11">
        <v>21</v>
      </c>
      <c r="Q60" s="11">
        <v>2</v>
      </c>
      <c r="R60" s="11">
        <v>0</v>
      </c>
      <c r="S60" s="11">
        <v>51</v>
      </c>
      <c r="T60" s="11">
        <v>36</v>
      </c>
      <c r="U60" s="11">
        <v>0</v>
      </c>
      <c r="V60" s="11">
        <v>32</v>
      </c>
      <c r="W60" s="11">
        <v>3</v>
      </c>
      <c r="X60" s="11">
        <v>6</v>
      </c>
      <c r="Y60" s="11">
        <v>2</v>
      </c>
      <c r="Z60" s="11">
        <v>0</v>
      </c>
      <c r="AA60" s="11">
        <v>57</v>
      </c>
      <c r="AB60" s="11">
        <v>0</v>
      </c>
      <c r="AC60" s="11">
        <v>4</v>
      </c>
      <c r="AD60" s="11">
        <v>295</v>
      </c>
      <c r="AE60" s="11">
        <v>4</v>
      </c>
      <c r="AF60" s="11">
        <v>135</v>
      </c>
      <c r="AG60" s="11">
        <v>68</v>
      </c>
      <c r="AH60" s="11">
        <v>0</v>
      </c>
      <c r="AI60" s="11">
        <v>10</v>
      </c>
      <c r="AJ60" s="11">
        <v>1</v>
      </c>
      <c r="AL60" s="35"/>
      <c r="AN60" s="36"/>
    </row>
    <row r="61" spans="1:40" s="10" customFormat="1" x14ac:dyDescent="0.25">
      <c r="A61" s="47">
        <v>2</v>
      </c>
      <c r="B61" s="6" t="s">
        <v>23</v>
      </c>
      <c r="C61" s="14">
        <v>23843</v>
      </c>
      <c r="D61" s="14">
        <v>3550</v>
      </c>
      <c r="E61" s="14">
        <v>769</v>
      </c>
      <c r="F61" s="14">
        <v>5346</v>
      </c>
      <c r="G61" s="14">
        <v>1825</v>
      </c>
      <c r="H61" s="14">
        <v>27</v>
      </c>
      <c r="I61" s="14">
        <v>5433</v>
      </c>
      <c r="J61" s="14">
        <v>663</v>
      </c>
      <c r="K61" s="14">
        <v>1703</v>
      </c>
      <c r="L61" s="14">
        <v>1712</v>
      </c>
      <c r="M61" s="14">
        <v>2</v>
      </c>
      <c r="N61" s="14">
        <v>0</v>
      </c>
      <c r="O61" s="14">
        <v>575</v>
      </c>
      <c r="P61" s="14">
        <v>111</v>
      </c>
      <c r="Q61" s="14">
        <v>20</v>
      </c>
      <c r="R61" s="14">
        <v>0</v>
      </c>
      <c r="S61" s="14">
        <v>140</v>
      </c>
      <c r="T61" s="14">
        <v>91</v>
      </c>
      <c r="U61" s="14">
        <v>0</v>
      </c>
      <c r="V61" s="14">
        <v>99</v>
      </c>
      <c r="W61" s="14">
        <v>20</v>
      </c>
      <c r="X61" s="14">
        <v>18</v>
      </c>
      <c r="Y61" s="14">
        <v>35</v>
      </c>
      <c r="Z61" s="14">
        <v>1</v>
      </c>
      <c r="AA61" s="14">
        <v>193</v>
      </c>
      <c r="AB61" s="14">
        <v>1</v>
      </c>
      <c r="AC61" s="14">
        <v>10</v>
      </c>
      <c r="AD61" s="14">
        <v>883</v>
      </c>
      <c r="AE61" s="14">
        <v>35</v>
      </c>
      <c r="AF61" s="14">
        <v>275</v>
      </c>
      <c r="AG61" s="14">
        <v>161</v>
      </c>
      <c r="AH61" s="14">
        <v>2</v>
      </c>
      <c r="AI61" s="14">
        <v>132</v>
      </c>
      <c r="AJ61" s="14">
        <v>11</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41</v>
      </c>
      <c r="B63" s="7" t="s">
        <v>122</v>
      </c>
      <c r="C63" s="11">
        <v>9</v>
      </c>
      <c r="D63" s="11">
        <v>0</v>
      </c>
      <c r="E63" s="11">
        <v>0</v>
      </c>
      <c r="F63" s="11">
        <v>0</v>
      </c>
      <c r="G63" s="11">
        <v>3</v>
      </c>
      <c r="H63" s="11">
        <v>0</v>
      </c>
      <c r="I63" s="11">
        <v>5</v>
      </c>
      <c r="J63" s="11">
        <v>0</v>
      </c>
      <c r="K63" s="11">
        <v>0</v>
      </c>
      <c r="L63" s="11">
        <v>0</v>
      </c>
      <c r="M63" s="11">
        <v>0</v>
      </c>
      <c r="N63" s="11">
        <v>0</v>
      </c>
      <c r="O63" s="11">
        <v>1</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0</v>
      </c>
      <c r="AG63" s="11">
        <v>0</v>
      </c>
      <c r="AH63" s="11">
        <v>0</v>
      </c>
      <c r="AI63" s="11">
        <v>0</v>
      </c>
      <c r="AJ63" s="11">
        <v>0</v>
      </c>
      <c r="AL63" s="35"/>
      <c r="AN63" s="36"/>
    </row>
    <row r="64" spans="1:40" s="10" customFormat="1" x14ac:dyDescent="0.25">
      <c r="A64" s="47">
        <v>1</v>
      </c>
      <c r="B64" s="6" t="s">
        <v>23</v>
      </c>
      <c r="C64" s="14">
        <v>9</v>
      </c>
      <c r="D64" s="14">
        <v>0</v>
      </c>
      <c r="E64" s="14">
        <v>0</v>
      </c>
      <c r="F64" s="14">
        <v>0</v>
      </c>
      <c r="G64" s="14">
        <v>3</v>
      </c>
      <c r="H64" s="14">
        <v>0</v>
      </c>
      <c r="I64" s="14">
        <v>5</v>
      </c>
      <c r="J64" s="14">
        <v>0</v>
      </c>
      <c r="K64" s="14">
        <v>0</v>
      </c>
      <c r="L64" s="14">
        <v>0</v>
      </c>
      <c r="M64" s="14">
        <v>0</v>
      </c>
      <c r="N64" s="14">
        <v>0</v>
      </c>
      <c r="O64" s="14">
        <v>1</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0</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42</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62.25" customHeight="1" x14ac:dyDescent="0.25">
      <c r="A69" s="4">
        <v>43</v>
      </c>
      <c r="B69" s="9" t="s">
        <v>110</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x14ac:dyDescent="0.25">
      <c r="A70" s="47">
        <v>1</v>
      </c>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32.25"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96" customHeight="1" x14ac:dyDescent="0.25">
      <c r="A72" s="4">
        <v>44</v>
      </c>
      <c r="B72" s="8" t="s">
        <v>143</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L72" s="35"/>
      <c r="AN72" s="36"/>
    </row>
    <row r="73" spans="1:40" s="10" customFormat="1" x14ac:dyDescent="0.25">
      <c r="A73" s="47">
        <v>1</v>
      </c>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45</v>
      </c>
      <c r="B75" s="8" t="s">
        <v>259</v>
      </c>
      <c r="C75" s="11">
        <v>168</v>
      </c>
      <c r="D75" s="11">
        <v>29</v>
      </c>
      <c r="E75" s="11">
        <v>13</v>
      </c>
      <c r="F75" s="11">
        <v>2</v>
      </c>
      <c r="G75" s="11">
        <v>0</v>
      </c>
      <c r="H75" s="11">
        <v>0</v>
      </c>
      <c r="I75" s="11">
        <v>9</v>
      </c>
      <c r="J75" s="11">
        <v>0</v>
      </c>
      <c r="K75" s="11">
        <v>0</v>
      </c>
      <c r="L75" s="11">
        <v>0</v>
      </c>
      <c r="M75" s="11">
        <v>1</v>
      </c>
      <c r="N75" s="11">
        <v>0</v>
      </c>
      <c r="O75" s="11">
        <v>0</v>
      </c>
      <c r="P75" s="11">
        <v>1</v>
      </c>
      <c r="Q75" s="11">
        <v>0</v>
      </c>
      <c r="R75" s="11">
        <v>0</v>
      </c>
      <c r="S75" s="11">
        <v>58</v>
      </c>
      <c r="T75" s="11">
        <v>0</v>
      </c>
      <c r="U75" s="11">
        <v>0</v>
      </c>
      <c r="V75" s="11">
        <v>27</v>
      </c>
      <c r="W75" s="11">
        <v>0</v>
      </c>
      <c r="X75" s="11">
        <v>0</v>
      </c>
      <c r="Y75" s="11">
        <v>0</v>
      </c>
      <c r="Z75" s="11">
        <v>0</v>
      </c>
      <c r="AA75" s="11">
        <v>16</v>
      </c>
      <c r="AB75" s="11">
        <v>0</v>
      </c>
      <c r="AC75" s="11">
        <v>0</v>
      </c>
      <c r="AD75" s="11">
        <v>3</v>
      </c>
      <c r="AE75" s="11">
        <v>0</v>
      </c>
      <c r="AF75" s="11">
        <v>0</v>
      </c>
      <c r="AG75" s="11">
        <v>3</v>
      </c>
      <c r="AH75" s="11">
        <v>0</v>
      </c>
      <c r="AI75" s="11">
        <v>6</v>
      </c>
      <c r="AJ75" s="11">
        <v>0</v>
      </c>
      <c r="AL75" s="35"/>
      <c r="AN75" s="36"/>
    </row>
    <row r="76" spans="1:40" s="10" customFormat="1" x14ac:dyDescent="0.25">
      <c r="A76" s="47">
        <v>1</v>
      </c>
      <c r="B76" s="6" t="s">
        <v>23</v>
      </c>
      <c r="C76" s="49">
        <v>168</v>
      </c>
      <c r="D76" s="49">
        <v>29</v>
      </c>
      <c r="E76" s="49">
        <v>13</v>
      </c>
      <c r="F76" s="49">
        <v>2</v>
      </c>
      <c r="G76" s="49">
        <v>0</v>
      </c>
      <c r="H76" s="49">
        <v>0</v>
      </c>
      <c r="I76" s="49">
        <v>9</v>
      </c>
      <c r="J76" s="49">
        <v>0</v>
      </c>
      <c r="K76" s="49">
        <v>0</v>
      </c>
      <c r="L76" s="49">
        <v>0</v>
      </c>
      <c r="M76" s="49">
        <v>1</v>
      </c>
      <c r="N76" s="49">
        <v>0</v>
      </c>
      <c r="O76" s="49">
        <v>0</v>
      </c>
      <c r="P76" s="49">
        <v>1</v>
      </c>
      <c r="Q76" s="49">
        <v>0</v>
      </c>
      <c r="R76" s="49">
        <v>0</v>
      </c>
      <c r="S76" s="49">
        <v>58</v>
      </c>
      <c r="T76" s="49">
        <v>0</v>
      </c>
      <c r="U76" s="49">
        <v>0</v>
      </c>
      <c r="V76" s="49">
        <v>27</v>
      </c>
      <c r="W76" s="49">
        <v>0</v>
      </c>
      <c r="X76" s="49">
        <v>0</v>
      </c>
      <c r="Y76" s="49">
        <v>0</v>
      </c>
      <c r="Z76" s="49">
        <v>0</v>
      </c>
      <c r="AA76" s="49">
        <v>16</v>
      </c>
      <c r="AB76" s="49">
        <v>0</v>
      </c>
      <c r="AC76" s="49">
        <v>0</v>
      </c>
      <c r="AD76" s="49">
        <v>3</v>
      </c>
      <c r="AE76" s="49">
        <v>0</v>
      </c>
      <c r="AF76" s="49">
        <v>0</v>
      </c>
      <c r="AG76" s="49">
        <v>3</v>
      </c>
      <c r="AH76" s="49">
        <v>0</v>
      </c>
      <c r="AI76" s="49">
        <v>6</v>
      </c>
      <c r="AJ76" s="49">
        <v>0</v>
      </c>
      <c r="AK76" s="30"/>
      <c r="AL76" s="35"/>
      <c r="AN76" s="36"/>
    </row>
    <row r="77" spans="1:40" s="10" customFormat="1" x14ac:dyDescent="0.25">
      <c r="A77" s="47"/>
      <c r="B77" s="6" t="s">
        <v>25</v>
      </c>
      <c r="C77" s="49">
        <v>59517</v>
      </c>
      <c r="D77" s="49">
        <v>7279</v>
      </c>
      <c r="E77" s="49">
        <v>2324</v>
      </c>
      <c r="F77" s="49">
        <v>9794</v>
      </c>
      <c r="G77" s="49">
        <v>4936</v>
      </c>
      <c r="H77" s="49">
        <v>252</v>
      </c>
      <c r="I77" s="49">
        <v>11688</v>
      </c>
      <c r="J77" s="49">
        <v>1707</v>
      </c>
      <c r="K77" s="49">
        <v>4009</v>
      </c>
      <c r="L77" s="49">
        <v>4776</v>
      </c>
      <c r="M77" s="49">
        <v>96</v>
      </c>
      <c r="N77" s="49">
        <v>1</v>
      </c>
      <c r="O77" s="49">
        <v>1952</v>
      </c>
      <c r="P77" s="49">
        <v>509</v>
      </c>
      <c r="Q77" s="49">
        <v>93</v>
      </c>
      <c r="R77" s="49">
        <v>37</v>
      </c>
      <c r="S77" s="49">
        <v>940</v>
      </c>
      <c r="T77" s="49">
        <v>498</v>
      </c>
      <c r="U77" s="49">
        <v>33</v>
      </c>
      <c r="V77" s="49">
        <v>705</v>
      </c>
      <c r="W77" s="49">
        <v>83</v>
      </c>
      <c r="X77" s="49">
        <v>108</v>
      </c>
      <c r="Y77" s="49">
        <v>174</v>
      </c>
      <c r="Z77" s="49">
        <v>73</v>
      </c>
      <c r="AA77" s="49">
        <v>1521</v>
      </c>
      <c r="AB77" s="49">
        <v>75</v>
      </c>
      <c r="AC77" s="49">
        <v>132</v>
      </c>
      <c r="AD77" s="49">
        <v>2774</v>
      </c>
      <c r="AE77" s="49">
        <v>218</v>
      </c>
      <c r="AF77" s="49">
        <v>1386</v>
      </c>
      <c r="AG77" s="49">
        <v>735</v>
      </c>
      <c r="AH77" s="49">
        <v>48</v>
      </c>
      <c r="AI77" s="49">
        <v>453</v>
      </c>
      <c r="AJ77" s="49">
        <v>108</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46</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47</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48</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49</v>
      </c>
      <c r="B83" s="9" t="s">
        <v>152</v>
      </c>
      <c r="C83" s="11">
        <v>26</v>
      </c>
      <c r="D83" s="11">
        <v>26</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50</v>
      </c>
      <c r="B84" s="9" t="s">
        <v>153</v>
      </c>
      <c r="C84" s="11">
        <v>12</v>
      </c>
      <c r="D84" s="11">
        <v>12</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38</v>
      </c>
      <c r="D85" s="14">
        <v>38</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51</v>
      </c>
      <c r="B87" s="9" t="s">
        <v>77</v>
      </c>
      <c r="C87" s="11">
        <v>879</v>
      </c>
      <c r="D87" s="11">
        <v>68</v>
      </c>
      <c r="E87" s="11">
        <v>31</v>
      </c>
      <c r="F87" s="11">
        <v>124</v>
      </c>
      <c r="G87" s="11">
        <v>85</v>
      </c>
      <c r="H87" s="11">
        <v>3</v>
      </c>
      <c r="I87" s="11">
        <v>139</v>
      </c>
      <c r="J87" s="11">
        <v>49</v>
      </c>
      <c r="K87" s="11">
        <v>46</v>
      </c>
      <c r="L87" s="11">
        <v>93</v>
      </c>
      <c r="M87" s="11">
        <v>4</v>
      </c>
      <c r="N87" s="11">
        <v>0</v>
      </c>
      <c r="O87" s="11">
        <v>11</v>
      </c>
      <c r="P87" s="11">
        <v>3</v>
      </c>
      <c r="Q87" s="11">
        <v>0</v>
      </c>
      <c r="R87" s="11">
        <v>2</v>
      </c>
      <c r="S87" s="11">
        <v>21</v>
      </c>
      <c r="T87" s="11">
        <v>9</v>
      </c>
      <c r="U87" s="11">
        <v>0</v>
      </c>
      <c r="V87" s="11">
        <v>26</v>
      </c>
      <c r="W87" s="11">
        <v>1</v>
      </c>
      <c r="X87" s="11">
        <v>2</v>
      </c>
      <c r="Y87" s="11">
        <v>0</v>
      </c>
      <c r="Z87" s="11">
        <v>0</v>
      </c>
      <c r="AA87" s="11">
        <v>42</v>
      </c>
      <c r="AB87" s="11">
        <v>0</v>
      </c>
      <c r="AC87" s="11">
        <v>0</v>
      </c>
      <c r="AD87" s="11">
        <v>75</v>
      </c>
      <c r="AE87" s="11">
        <v>9</v>
      </c>
      <c r="AF87" s="11">
        <v>19</v>
      </c>
      <c r="AG87" s="11">
        <v>6</v>
      </c>
      <c r="AH87" s="11">
        <v>0</v>
      </c>
      <c r="AI87" s="11">
        <v>10</v>
      </c>
      <c r="AJ87" s="11">
        <v>1</v>
      </c>
      <c r="AL87" s="35"/>
      <c r="AN87" s="36"/>
    </row>
    <row r="88" spans="1:40" ht="45" x14ac:dyDescent="0.25">
      <c r="A88" s="4">
        <v>52</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53</v>
      </c>
      <c r="B89" s="9" t="s">
        <v>18</v>
      </c>
      <c r="C89" s="11">
        <v>199</v>
      </c>
      <c r="D89" s="11">
        <v>13</v>
      </c>
      <c r="E89" s="11">
        <v>9</v>
      </c>
      <c r="F89" s="11">
        <v>14</v>
      </c>
      <c r="G89" s="11">
        <v>16</v>
      </c>
      <c r="H89" s="11">
        <v>0</v>
      </c>
      <c r="I89" s="11">
        <v>42</v>
      </c>
      <c r="J89" s="11">
        <v>7</v>
      </c>
      <c r="K89" s="11">
        <v>3</v>
      </c>
      <c r="L89" s="11">
        <v>18</v>
      </c>
      <c r="M89" s="11">
        <v>1</v>
      </c>
      <c r="N89" s="11">
        <v>0</v>
      </c>
      <c r="O89" s="11">
        <v>0</v>
      </c>
      <c r="P89" s="11">
        <v>2</v>
      </c>
      <c r="Q89" s="11">
        <v>0</v>
      </c>
      <c r="R89" s="11">
        <v>3</v>
      </c>
      <c r="S89" s="11">
        <v>6</v>
      </c>
      <c r="T89" s="11">
        <v>3</v>
      </c>
      <c r="U89" s="11">
        <v>0</v>
      </c>
      <c r="V89" s="11">
        <v>11</v>
      </c>
      <c r="W89" s="11">
        <v>1</v>
      </c>
      <c r="X89" s="11">
        <v>1</v>
      </c>
      <c r="Y89" s="11">
        <v>0</v>
      </c>
      <c r="Z89" s="11">
        <v>0</v>
      </c>
      <c r="AA89" s="11">
        <v>9</v>
      </c>
      <c r="AB89" s="11">
        <v>0</v>
      </c>
      <c r="AC89" s="11">
        <v>0</v>
      </c>
      <c r="AD89" s="11">
        <v>25</v>
      </c>
      <c r="AE89" s="11">
        <v>2</v>
      </c>
      <c r="AF89" s="11">
        <v>6</v>
      </c>
      <c r="AG89" s="11">
        <v>3</v>
      </c>
      <c r="AH89" s="11">
        <v>0</v>
      </c>
      <c r="AI89" s="11">
        <v>4</v>
      </c>
      <c r="AJ89" s="11">
        <v>0</v>
      </c>
      <c r="AL89" s="35"/>
      <c r="AN89" s="36"/>
    </row>
    <row r="90" spans="1:40" ht="45" x14ac:dyDescent="0.25">
      <c r="A90" s="4">
        <v>54</v>
      </c>
      <c r="B90" s="9" t="s">
        <v>217</v>
      </c>
      <c r="C90" s="11">
        <v>1300</v>
      </c>
      <c r="D90" s="11">
        <v>149</v>
      </c>
      <c r="E90" s="11">
        <v>82</v>
      </c>
      <c r="F90" s="11">
        <v>146</v>
      </c>
      <c r="G90" s="11">
        <v>107</v>
      </c>
      <c r="H90" s="11">
        <v>0</v>
      </c>
      <c r="I90" s="11">
        <v>256</v>
      </c>
      <c r="J90" s="11">
        <v>71</v>
      </c>
      <c r="K90" s="11">
        <v>46</v>
      </c>
      <c r="L90" s="11">
        <v>92</v>
      </c>
      <c r="M90" s="11">
        <v>9</v>
      </c>
      <c r="N90" s="11">
        <v>0</v>
      </c>
      <c r="O90" s="11">
        <v>16</v>
      </c>
      <c r="P90" s="11">
        <v>19</v>
      </c>
      <c r="Q90" s="11">
        <v>4</v>
      </c>
      <c r="R90" s="11">
        <v>7</v>
      </c>
      <c r="S90" s="11">
        <v>43</v>
      </c>
      <c r="T90" s="11">
        <v>2</v>
      </c>
      <c r="U90" s="11">
        <v>2</v>
      </c>
      <c r="V90" s="11">
        <v>24</v>
      </c>
      <c r="W90" s="11">
        <v>0</v>
      </c>
      <c r="X90" s="11">
        <v>0</v>
      </c>
      <c r="Y90" s="11">
        <v>0</v>
      </c>
      <c r="Z90" s="11">
        <v>0</v>
      </c>
      <c r="AA90" s="11">
        <v>67</v>
      </c>
      <c r="AB90" s="11">
        <v>2</v>
      </c>
      <c r="AC90" s="11">
        <v>0</v>
      </c>
      <c r="AD90" s="11">
        <v>76</v>
      </c>
      <c r="AE90" s="11">
        <v>14</v>
      </c>
      <c r="AF90" s="11">
        <v>35</v>
      </c>
      <c r="AG90" s="11">
        <v>20</v>
      </c>
      <c r="AH90" s="11">
        <v>0</v>
      </c>
      <c r="AI90" s="11">
        <v>7</v>
      </c>
      <c r="AJ90" s="11">
        <v>4</v>
      </c>
      <c r="AL90" s="35"/>
      <c r="AN90" s="36"/>
    </row>
    <row r="91" spans="1:40" x14ac:dyDescent="0.25">
      <c r="A91" s="4">
        <v>55</v>
      </c>
      <c r="B91" s="9" t="s">
        <v>240</v>
      </c>
      <c r="C91" s="11">
        <v>448</v>
      </c>
      <c r="D91" s="11">
        <v>30</v>
      </c>
      <c r="E91" s="11">
        <v>9</v>
      </c>
      <c r="F91" s="11">
        <v>59</v>
      </c>
      <c r="G91" s="11">
        <v>46</v>
      </c>
      <c r="H91" s="11">
        <v>0</v>
      </c>
      <c r="I91" s="11">
        <v>88</v>
      </c>
      <c r="J91" s="11">
        <v>22</v>
      </c>
      <c r="K91" s="11">
        <v>11</v>
      </c>
      <c r="L91" s="11">
        <v>43</v>
      </c>
      <c r="M91" s="11">
        <v>4</v>
      </c>
      <c r="N91" s="11">
        <v>0</v>
      </c>
      <c r="O91" s="11">
        <v>4</v>
      </c>
      <c r="P91" s="11">
        <v>2</v>
      </c>
      <c r="Q91" s="11">
        <v>0</v>
      </c>
      <c r="R91" s="11">
        <v>3</v>
      </c>
      <c r="S91" s="11">
        <v>13</v>
      </c>
      <c r="T91" s="11">
        <v>2</v>
      </c>
      <c r="U91" s="11">
        <v>0</v>
      </c>
      <c r="V91" s="11">
        <v>25</v>
      </c>
      <c r="W91" s="11">
        <v>0</v>
      </c>
      <c r="X91" s="11">
        <v>2</v>
      </c>
      <c r="Y91" s="11">
        <v>0</v>
      </c>
      <c r="Z91" s="11">
        <v>0</v>
      </c>
      <c r="AA91" s="11">
        <v>19</v>
      </c>
      <c r="AB91" s="11">
        <v>1</v>
      </c>
      <c r="AC91" s="11">
        <v>0</v>
      </c>
      <c r="AD91" s="11">
        <v>38</v>
      </c>
      <c r="AE91" s="11">
        <v>4</v>
      </c>
      <c r="AF91" s="11">
        <v>14</v>
      </c>
      <c r="AG91" s="11">
        <v>7</v>
      </c>
      <c r="AH91" s="11">
        <v>0</v>
      </c>
      <c r="AI91" s="11">
        <v>2</v>
      </c>
      <c r="AJ91" s="11">
        <v>0</v>
      </c>
      <c r="AL91" s="35"/>
      <c r="AN91" s="36"/>
    </row>
    <row r="92" spans="1:40" ht="45" x14ac:dyDescent="0.25">
      <c r="A92" s="4">
        <v>56</v>
      </c>
      <c r="B92" s="9" t="s">
        <v>8</v>
      </c>
      <c r="C92" s="11">
        <v>2</v>
      </c>
      <c r="D92" s="11">
        <v>1</v>
      </c>
      <c r="E92" s="11">
        <v>0</v>
      </c>
      <c r="F92" s="11">
        <v>0</v>
      </c>
      <c r="G92" s="11">
        <v>0</v>
      </c>
      <c r="H92" s="11">
        <v>0</v>
      </c>
      <c r="I92" s="11">
        <v>1</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57</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58</v>
      </c>
      <c r="B94" s="9" t="s">
        <v>73</v>
      </c>
      <c r="C94" s="11">
        <v>3337</v>
      </c>
      <c r="D94" s="11">
        <v>303</v>
      </c>
      <c r="E94" s="11">
        <v>243</v>
      </c>
      <c r="F94" s="11">
        <v>116</v>
      </c>
      <c r="G94" s="11">
        <v>158</v>
      </c>
      <c r="H94" s="11">
        <v>3</v>
      </c>
      <c r="I94" s="11">
        <v>430</v>
      </c>
      <c r="J94" s="11">
        <v>156</v>
      </c>
      <c r="K94" s="11">
        <v>102</v>
      </c>
      <c r="L94" s="11">
        <v>233</v>
      </c>
      <c r="M94" s="11">
        <v>34</v>
      </c>
      <c r="N94" s="11">
        <v>0</v>
      </c>
      <c r="O94" s="11">
        <v>33</v>
      </c>
      <c r="P94" s="11">
        <v>66</v>
      </c>
      <c r="Q94" s="11">
        <v>12</v>
      </c>
      <c r="R94" s="11">
        <v>23</v>
      </c>
      <c r="S94" s="11">
        <v>329</v>
      </c>
      <c r="T94" s="11">
        <v>14</v>
      </c>
      <c r="U94" s="11">
        <v>34</v>
      </c>
      <c r="V94" s="11">
        <v>269</v>
      </c>
      <c r="W94" s="11">
        <v>11</v>
      </c>
      <c r="X94" s="11">
        <v>3</v>
      </c>
      <c r="Y94" s="11">
        <v>0</v>
      </c>
      <c r="Z94" s="11">
        <v>0</v>
      </c>
      <c r="AA94" s="11">
        <v>308</v>
      </c>
      <c r="AB94" s="11">
        <v>2</v>
      </c>
      <c r="AC94" s="11">
        <v>0</v>
      </c>
      <c r="AD94" s="11">
        <v>271</v>
      </c>
      <c r="AE94" s="11">
        <v>29</v>
      </c>
      <c r="AF94" s="11">
        <v>84</v>
      </c>
      <c r="AG94" s="11">
        <v>47</v>
      </c>
      <c r="AH94" s="11">
        <v>1</v>
      </c>
      <c r="AI94" s="11">
        <v>19</v>
      </c>
      <c r="AJ94" s="11">
        <v>4</v>
      </c>
      <c r="AL94" s="35"/>
      <c r="AN94" s="36"/>
    </row>
    <row r="95" spans="1:40" ht="60" x14ac:dyDescent="0.25">
      <c r="A95" s="4">
        <v>59</v>
      </c>
      <c r="B95" s="9" t="s">
        <v>71</v>
      </c>
      <c r="C95" s="11">
        <v>2</v>
      </c>
      <c r="D95" s="11">
        <v>0</v>
      </c>
      <c r="E95" s="11">
        <v>1</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1</v>
      </c>
      <c r="AD95" s="11">
        <v>0</v>
      </c>
      <c r="AE95" s="11">
        <v>0</v>
      </c>
      <c r="AF95" s="11">
        <v>0</v>
      </c>
      <c r="AG95" s="11">
        <v>0</v>
      </c>
      <c r="AH95" s="11">
        <v>0</v>
      </c>
      <c r="AI95" s="11">
        <v>0</v>
      </c>
      <c r="AJ95" s="11">
        <v>0</v>
      </c>
      <c r="AL95" s="35"/>
      <c r="AN95" s="36"/>
    </row>
    <row r="96" spans="1:40" ht="30" x14ac:dyDescent="0.25">
      <c r="A96" s="4">
        <v>60</v>
      </c>
      <c r="B96" s="9" t="s">
        <v>76</v>
      </c>
      <c r="C96" s="11">
        <v>24</v>
      </c>
      <c r="D96" s="11">
        <v>18</v>
      </c>
      <c r="E96" s="11">
        <v>0</v>
      </c>
      <c r="F96" s="11">
        <v>1</v>
      </c>
      <c r="G96" s="11">
        <v>1</v>
      </c>
      <c r="H96" s="11">
        <v>0</v>
      </c>
      <c r="I96" s="11">
        <v>1</v>
      </c>
      <c r="J96" s="11">
        <v>0</v>
      </c>
      <c r="K96" s="11">
        <v>0</v>
      </c>
      <c r="L96" s="11">
        <v>3</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v>0</v>
      </c>
      <c r="AI96" s="11">
        <v>0</v>
      </c>
      <c r="AJ96" s="11">
        <v>0</v>
      </c>
      <c r="AL96" s="35"/>
      <c r="AN96" s="36"/>
    </row>
    <row r="97" spans="1:40" ht="30" x14ac:dyDescent="0.25">
      <c r="A97" s="4">
        <v>61</v>
      </c>
      <c r="B97" s="9" t="s">
        <v>74</v>
      </c>
      <c r="C97" s="11">
        <v>1443</v>
      </c>
      <c r="D97" s="11">
        <v>274</v>
      </c>
      <c r="E97" s="11">
        <v>43</v>
      </c>
      <c r="F97" s="11">
        <v>182</v>
      </c>
      <c r="G97" s="11">
        <v>122</v>
      </c>
      <c r="H97" s="11">
        <v>2</v>
      </c>
      <c r="I97" s="11">
        <v>214</v>
      </c>
      <c r="J97" s="11">
        <v>103</v>
      </c>
      <c r="K97" s="11">
        <v>39</v>
      </c>
      <c r="L97" s="11">
        <v>143</v>
      </c>
      <c r="M97" s="11">
        <v>0</v>
      </c>
      <c r="N97" s="11">
        <v>0</v>
      </c>
      <c r="O97" s="11">
        <v>47</v>
      </c>
      <c r="P97" s="11">
        <v>5</v>
      </c>
      <c r="Q97" s="11">
        <v>5</v>
      </c>
      <c r="R97" s="11">
        <v>1</v>
      </c>
      <c r="S97" s="11">
        <v>11</v>
      </c>
      <c r="T97" s="11">
        <v>17</v>
      </c>
      <c r="U97" s="11">
        <v>0</v>
      </c>
      <c r="V97" s="11">
        <v>28</v>
      </c>
      <c r="W97" s="11">
        <v>2</v>
      </c>
      <c r="X97" s="11">
        <v>2</v>
      </c>
      <c r="Y97" s="11">
        <v>0</v>
      </c>
      <c r="Z97" s="11">
        <v>0</v>
      </c>
      <c r="AA97" s="11">
        <v>25</v>
      </c>
      <c r="AB97" s="11">
        <v>0</v>
      </c>
      <c r="AC97" s="11">
        <v>0</v>
      </c>
      <c r="AD97" s="11">
        <v>82</v>
      </c>
      <c r="AE97" s="11">
        <v>22</v>
      </c>
      <c r="AF97" s="11">
        <v>29</v>
      </c>
      <c r="AG97" s="11">
        <v>22</v>
      </c>
      <c r="AH97" s="11">
        <v>0</v>
      </c>
      <c r="AI97" s="11">
        <v>23</v>
      </c>
      <c r="AJ97" s="11">
        <v>0</v>
      </c>
      <c r="AL97" s="35"/>
      <c r="AN97" s="36"/>
    </row>
    <row r="98" spans="1:40" x14ac:dyDescent="0.25">
      <c r="A98" s="4">
        <v>62</v>
      </c>
      <c r="B98" s="9" t="s">
        <v>72</v>
      </c>
      <c r="C98" s="11">
        <v>272</v>
      </c>
      <c r="D98" s="11">
        <v>39</v>
      </c>
      <c r="E98" s="11">
        <v>9</v>
      </c>
      <c r="F98" s="11">
        <v>27</v>
      </c>
      <c r="G98" s="11">
        <v>33</v>
      </c>
      <c r="H98" s="11">
        <v>1</v>
      </c>
      <c r="I98" s="11">
        <v>52</v>
      </c>
      <c r="J98" s="11">
        <v>16</v>
      </c>
      <c r="K98" s="11">
        <v>7</v>
      </c>
      <c r="L98" s="11">
        <v>20</v>
      </c>
      <c r="M98" s="11">
        <v>0</v>
      </c>
      <c r="N98" s="11">
        <v>0</v>
      </c>
      <c r="O98" s="11">
        <v>3</v>
      </c>
      <c r="P98" s="11">
        <v>0</v>
      </c>
      <c r="Q98" s="11">
        <v>0</v>
      </c>
      <c r="R98" s="11">
        <v>0</v>
      </c>
      <c r="S98" s="11">
        <v>6</v>
      </c>
      <c r="T98" s="11">
        <v>0</v>
      </c>
      <c r="U98" s="11">
        <v>0</v>
      </c>
      <c r="V98" s="11">
        <v>3</v>
      </c>
      <c r="W98" s="11">
        <v>0</v>
      </c>
      <c r="X98" s="11">
        <v>0</v>
      </c>
      <c r="Y98" s="11">
        <v>0</v>
      </c>
      <c r="Z98" s="11">
        <v>0</v>
      </c>
      <c r="AA98" s="11">
        <v>9</v>
      </c>
      <c r="AB98" s="11">
        <v>0</v>
      </c>
      <c r="AC98" s="11">
        <v>0</v>
      </c>
      <c r="AD98" s="11">
        <v>34</v>
      </c>
      <c r="AE98" s="11">
        <v>3</v>
      </c>
      <c r="AF98" s="11">
        <v>0</v>
      </c>
      <c r="AG98" s="11">
        <v>7</v>
      </c>
      <c r="AH98" s="11">
        <v>0</v>
      </c>
      <c r="AI98" s="11">
        <v>3</v>
      </c>
      <c r="AJ98" s="11">
        <v>0</v>
      </c>
      <c r="AL98" s="35"/>
      <c r="AN98" s="36"/>
    </row>
    <row r="99" spans="1:40" ht="30" x14ac:dyDescent="0.25">
      <c r="A99" s="4">
        <v>63</v>
      </c>
      <c r="B99" s="9" t="s">
        <v>127</v>
      </c>
      <c r="C99" s="11">
        <v>662</v>
      </c>
      <c r="D99" s="11">
        <v>123</v>
      </c>
      <c r="E99" s="11">
        <v>69</v>
      </c>
      <c r="F99" s="11">
        <v>16</v>
      </c>
      <c r="G99" s="11">
        <v>12</v>
      </c>
      <c r="H99" s="11">
        <v>0</v>
      </c>
      <c r="I99" s="11">
        <v>207</v>
      </c>
      <c r="J99" s="11">
        <v>52</v>
      </c>
      <c r="K99" s="11">
        <v>42</v>
      </c>
      <c r="L99" s="11">
        <v>51</v>
      </c>
      <c r="M99" s="11">
        <v>1</v>
      </c>
      <c r="N99" s="11">
        <v>0</v>
      </c>
      <c r="O99" s="11">
        <v>2</v>
      </c>
      <c r="P99" s="11">
        <v>0</v>
      </c>
      <c r="Q99" s="11">
        <v>0</v>
      </c>
      <c r="R99" s="11">
        <v>1</v>
      </c>
      <c r="S99" s="11">
        <v>0</v>
      </c>
      <c r="T99" s="11">
        <v>0</v>
      </c>
      <c r="U99" s="11">
        <v>0</v>
      </c>
      <c r="V99" s="11">
        <v>18</v>
      </c>
      <c r="W99" s="11">
        <v>3</v>
      </c>
      <c r="X99" s="11">
        <v>0</v>
      </c>
      <c r="Y99" s="11">
        <v>0</v>
      </c>
      <c r="Z99" s="11">
        <v>0</v>
      </c>
      <c r="AA99" s="11">
        <v>4</v>
      </c>
      <c r="AB99" s="11">
        <v>0</v>
      </c>
      <c r="AC99" s="11">
        <v>0</v>
      </c>
      <c r="AD99" s="11">
        <v>34</v>
      </c>
      <c r="AE99" s="11">
        <v>0</v>
      </c>
      <c r="AF99" s="11">
        <v>18</v>
      </c>
      <c r="AG99" s="11">
        <v>7</v>
      </c>
      <c r="AH99" s="11">
        <v>0</v>
      </c>
      <c r="AI99" s="11">
        <v>2</v>
      </c>
      <c r="AJ99" s="11">
        <v>0</v>
      </c>
      <c r="AL99" s="35"/>
      <c r="AN99" s="36"/>
    </row>
    <row r="100" spans="1:40" x14ac:dyDescent="0.25">
      <c r="A100" s="4">
        <v>64</v>
      </c>
      <c r="B100" s="9" t="s">
        <v>94</v>
      </c>
      <c r="C100" s="11">
        <v>20</v>
      </c>
      <c r="D100" s="11">
        <v>13</v>
      </c>
      <c r="E100" s="11">
        <v>0</v>
      </c>
      <c r="F100" s="11">
        <v>0</v>
      </c>
      <c r="G100" s="11">
        <v>0</v>
      </c>
      <c r="H100" s="11">
        <v>0</v>
      </c>
      <c r="I100" s="11">
        <v>6</v>
      </c>
      <c r="J100" s="11">
        <v>1</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65</v>
      </c>
      <c r="B101" s="9" t="s">
        <v>95</v>
      </c>
      <c r="C101" s="11">
        <v>760</v>
      </c>
      <c r="D101" s="11">
        <v>79</v>
      </c>
      <c r="E101" s="11">
        <v>34</v>
      </c>
      <c r="F101" s="11">
        <v>149</v>
      </c>
      <c r="G101" s="11">
        <v>79</v>
      </c>
      <c r="H101" s="11">
        <v>1</v>
      </c>
      <c r="I101" s="11">
        <v>121</v>
      </c>
      <c r="J101" s="11">
        <v>52</v>
      </c>
      <c r="K101" s="11">
        <v>34</v>
      </c>
      <c r="L101" s="11">
        <v>70</v>
      </c>
      <c r="M101" s="11">
        <v>0</v>
      </c>
      <c r="N101" s="11">
        <v>0</v>
      </c>
      <c r="O101" s="11">
        <v>17</v>
      </c>
      <c r="P101" s="11">
        <v>2</v>
      </c>
      <c r="Q101" s="11">
        <v>7</v>
      </c>
      <c r="R101" s="11">
        <v>0</v>
      </c>
      <c r="S101" s="11">
        <v>4</v>
      </c>
      <c r="T101" s="11">
        <v>7</v>
      </c>
      <c r="U101" s="11">
        <v>0</v>
      </c>
      <c r="V101" s="11">
        <v>3</v>
      </c>
      <c r="W101" s="11">
        <v>0</v>
      </c>
      <c r="X101" s="11">
        <v>1</v>
      </c>
      <c r="Y101" s="11">
        <v>0</v>
      </c>
      <c r="Z101" s="11">
        <v>0</v>
      </c>
      <c r="AA101" s="11">
        <v>10</v>
      </c>
      <c r="AB101" s="11">
        <v>0</v>
      </c>
      <c r="AC101" s="11">
        <v>0</v>
      </c>
      <c r="AD101" s="11">
        <v>37</v>
      </c>
      <c r="AE101" s="11">
        <v>20</v>
      </c>
      <c r="AF101" s="11">
        <v>13</v>
      </c>
      <c r="AG101" s="11">
        <v>16</v>
      </c>
      <c r="AH101" s="11">
        <v>0</v>
      </c>
      <c r="AI101" s="11">
        <v>3</v>
      </c>
      <c r="AJ101" s="11">
        <v>1</v>
      </c>
      <c r="AL101" s="35"/>
      <c r="AN101" s="36"/>
    </row>
    <row r="102" spans="1:40" ht="45" x14ac:dyDescent="0.25">
      <c r="A102" s="4">
        <v>66</v>
      </c>
      <c r="B102" s="9" t="s">
        <v>9</v>
      </c>
      <c r="C102" s="11">
        <v>12</v>
      </c>
      <c r="D102" s="11">
        <v>0</v>
      </c>
      <c r="E102" s="11">
        <v>2</v>
      </c>
      <c r="F102" s="11">
        <v>0</v>
      </c>
      <c r="G102" s="11">
        <v>1</v>
      </c>
      <c r="H102" s="11">
        <v>0</v>
      </c>
      <c r="I102" s="11">
        <v>3</v>
      </c>
      <c r="J102" s="11">
        <v>0</v>
      </c>
      <c r="K102" s="11">
        <v>1</v>
      </c>
      <c r="L102" s="11">
        <v>0</v>
      </c>
      <c r="M102" s="11">
        <v>0</v>
      </c>
      <c r="N102" s="11">
        <v>0</v>
      </c>
      <c r="O102" s="11">
        <v>3</v>
      </c>
      <c r="P102" s="11">
        <v>0</v>
      </c>
      <c r="Q102" s="11">
        <v>0</v>
      </c>
      <c r="R102" s="11">
        <v>0</v>
      </c>
      <c r="S102" s="11">
        <v>0</v>
      </c>
      <c r="T102" s="11">
        <v>1</v>
      </c>
      <c r="U102" s="11">
        <v>0</v>
      </c>
      <c r="V102" s="11">
        <v>0</v>
      </c>
      <c r="W102" s="11">
        <v>0</v>
      </c>
      <c r="X102" s="11">
        <v>0</v>
      </c>
      <c r="Y102" s="11">
        <v>0</v>
      </c>
      <c r="Z102" s="11">
        <v>0</v>
      </c>
      <c r="AA102" s="11">
        <v>0</v>
      </c>
      <c r="AB102" s="11">
        <v>0</v>
      </c>
      <c r="AC102" s="11">
        <v>0</v>
      </c>
      <c r="AD102" s="11">
        <v>1</v>
      </c>
      <c r="AE102" s="11">
        <v>0</v>
      </c>
      <c r="AF102" s="11">
        <v>0</v>
      </c>
      <c r="AG102" s="11">
        <v>0</v>
      </c>
      <c r="AH102" s="11">
        <v>0</v>
      </c>
      <c r="AI102" s="11">
        <v>0</v>
      </c>
      <c r="AJ102" s="11">
        <v>0</v>
      </c>
      <c r="AL102" s="35"/>
      <c r="AN102" s="36"/>
    </row>
    <row r="103" spans="1:40" ht="90" x14ac:dyDescent="0.25">
      <c r="A103" s="4">
        <v>67</v>
      </c>
      <c r="B103" s="9" t="s">
        <v>96</v>
      </c>
      <c r="C103" s="11">
        <v>1</v>
      </c>
      <c r="D103" s="11">
        <v>0</v>
      </c>
      <c r="E103" s="11">
        <v>0</v>
      </c>
      <c r="F103" s="11">
        <v>0</v>
      </c>
      <c r="G103" s="11">
        <v>0</v>
      </c>
      <c r="H103" s="11">
        <v>0</v>
      </c>
      <c r="I103" s="11">
        <v>0</v>
      </c>
      <c r="J103" s="11">
        <v>1</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68</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69</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70</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71</v>
      </c>
      <c r="B107" s="9" t="s">
        <v>99</v>
      </c>
      <c r="C107" s="11">
        <v>5</v>
      </c>
      <c r="D107" s="11">
        <v>4</v>
      </c>
      <c r="E107" s="11">
        <v>0</v>
      </c>
      <c r="F107" s="11">
        <v>0</v>
      </c>
      <c r="G107" s="11">
        <v>0</v>
      </c>
      <c r="H107" s="11">
        <v>0</v>
      </c>
      <c r="I107" s="11">
        <v>0</v>
      </c>
      <c r="J107" s="11">
        <v>0</v>
      </c>
      <c r="K107" s="11">
        <v>1</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72</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73</v>
      </c>
      <c r="B109" s="9" t="s">
        <v>48</v>
      </c>
      <c r="C109" s="11">
        <v>94</v>
      </c>
      <c r="D109" s="11">
        <v>56</v>
      </c>
      <c r="E109" s="11">
        <v>2</v>
      </c>
      <c r="F109" s="11">
        <v>6</v>
      </c>
      <c r="G109" s="11">
        <v>5</v>
      </c>
      <c r="H109" s="11">
        <v>0</v>
      </c>
      <c r="I109" s="11">
        <v>2</v>
      </c>
      <c r="J109" s="11">
        <v>5</v>
      </c>
      <c r="K109" s="11">
        <v>0</v>
      </c>
      <c r="L109" s="11">
        <v>9</v>
      </c>
      <c r="M109" s="11">
        <v>0</v>
      </c>
      <c r="N109" s="11">
        <v>0</v>
      </c>
      <c r="O109" s="11">
        <v>1</v>
      </c>
      <c r="P109" s="11">
        <v>0</v>
      </c>
      <c r="Q109" s="11">
        <v>0</v>
      </c>
      <c r="R109" s="11">
        <v>0</v>
      </c>
      <c r="S109" s="11">
        <v>0</v>
      </c>
      <c r="T109" s="11">
        <v>0</v>
      </c>
      <c r="U109" s="11">
        <v>0</v>
      </c>
      <c r="V109" s="11">
        <v>0</v>
      </c>
      <c r="W109" s="11">
        <v>0</v>
      </c>
      <c r="X109" s="11">
        <v>0</v>
      </c>
      <c r="Y109" s="11">
        <v>0</v>
      </c>
      <c r="Z109" s="11">
        <v>0</v>
      </c>
      <c r="AA109" s="11">
        <v>1</v>
      </c>
      <c r="AB109" s="11">
        <v>1</v>
      </c>
      <c r="AC109" s="11">
        <v>0</v>
      </c>
      <c r="AD109" s="11">
        <v>5</v>
      </c>
      <c r="AE109" s="11">
        <v>1</v>
      </c>
      <c r="AF109" s="11">
        <v>0</v>
      </c>
      <c r="AG109" s="11">
        <v>0</v>
      </c>
      <c r="AH109" s="11">
        <v>0</v>
      </c>
      <c r="AI109" s="11">
        <v>0</v>
      </c>
      <c r="AJ109" s="11">
        <v>0</v>
      </c>
      <c r="AL109" s="35"/>
      <c r="AN109" s="36"/>
    </row>
    <row r="110" spans="1:40" x14ac:dyDescent="0.25">
      <c r="A110" s="4">
        <v>74</v>
      </c>
      <c r="B110" s="9" t="s">
        <v>101</v>
      </c>
      <c r="C110" s="11">
        <v>25</v>
      </c>
      <c r="D110" s="11">
        <v>4</v>
      </c>
      <c r="E110" s="11">
        <v>0</v>
      </c>
      <c r="F110" s="11">
        <v>3</v>
      </c>
      <c r="G110" s="11">
        <v>5</v>
      </c>
      <c r="H110" s="11">
        <v>0</v>
      </c>
      <c r="I110" s="11">
        <v>0</v>
      </c>
      <c r="J110" s="11">
        <v>0</v>
      </c>
      <c r="K110" s="11">
        <v>0</v>
      </c>
      <c r="L110" s="11">
        <v>1</v>
      </c>
      <c r="M110" s="11">
        <v>0</v>
      </c>
      <c r="N110" s="11">
        <v>0</v>
      </c>
      <c r="O110" s="11">
        <v>0</v>
      </c>
      <c r="P110" s="11">
        <v>0</v>
      </c>
      <c r="Q110" s="11">
        <v>0</v>
      </c>
      <c r="R110" s="11">
        <v>0</v>
      </c>
      <c r="S110" s="11">
        <v>1</v>
      </c>
      <c r="T110" s="11">
        <v>0</v>
      </c>
      <c r="U110" s="11">
        <v>0</v>
      </c>
      <c r="V110" s="11">
        <v>0</v>
      </c>
      <c r="W110" s="11">
        <v>0</v>
      </c>
      <c r="X110" s="11">
        <v>0</v>
      </c>
      <c r="Y110" s="11">
        <v>0</v>
      </c>
      <c r="Z110" s="11">
        <v>0</v>
      </c>
      <c r="AA110" s="11">
        <v>0</v>
      </c>
      <c r="AB110" s="11">
        <v>0</v>
      </c>
      <c r="AC110" s="11">
        <v>0</v>
      </c>
      <c r="AD110" s="11">
        <v>5</v>
      </c>
      <c r="AE110" s="11">
        <v>1</v>
      </c>
      <c r="AF110" s="11">
        <v>3</v>
      </c>
      <c r="AG110" s="11">
        <v>1</v>
      </c>
      <c r="AH110" s="11">
        <v>1</v>
      </c>
      <c r="AI110" s="11">
        <v>0</v>
      </c>
      <c r="AJ110" s="11">
        <v>0</v>
      </c>
      <c r="AL110" s="35"/>
      <c r="AN110" s="36"/>
    </row>
    <row r="111" spans="1:40" ht="30" x14ac:dyDescent="0.25">
      <c r="A111" s="4">
        <v>75</v>
      </c>
      <c r="B111" s="9" t="s">
        <v>82</v>
      </c>
      <c r="C111" s="11">
        <v>2233</v>
      </c>
      <c r="D111" s="11">
        <v>387</v>
      </c>
      <c r="E111" s="11">
        <v>81</v>
      </c>
      <c r="F111" s="11">
        <v>271</v>
      </c>
      <c r="G111" s="11">
        <v>230</v>
      </c>
      <c r="H111" s="11">
        <v>6</v>
      </c>
      <c r="I111" s="11">
        <v>327</v>
      </c>
      <c r="J111" s="11">
        <v>198</v>
      </c>
      <c r="K111" s="11">
        <v>91</v>
      </c>
      <c r="L111" s="11">
        <v>211</v>
      </c>
      <c r="M111" s="11">
        <v>12</v>
      </c>
      <c r="N111" s="11">
        <v>0</v>
      </c>
      <c r="O111" s="11">
        <v>38</v>
      </c>
      <c r="P111" s="11">
        <v>19</v>
      </c>
      <c r="Q111" s="11">
        <v>3</v>
      </c>
      <c r="R111" s="11">
        <v>3</v>
      </c>
      <c r="S111" s="11">
        <v>27</v>
      </c>
      <c r="T111" s="11">
        <v>11</v>
      </c>
      <c r="U111" s="11">
        <v>1</v>
      </c>
      <c r="V111" s="11">
        <v>59</v>
      </c>
      <c r="W111" s="11">
        <v>4</v>
      </c>
      <c r="X111" s="11">
        <v>0</v>
      </c>
      <c r="Y111" s="11">
        <v>0</v>
      </c>
      <c r="Z111" s="11">
        <v>0</v>
      </c>
      <c r="AA111" s="11">
        <v>58</v>
      </c>
      <c r="AB111" s="11">
        <v>0</v>
      </c>
      <c r="AC111" s="11">
        <v>0</v>
      </c>
      <c r="AD111" s="11">
        <v>125</v>
      </c>
      <c r="AE111" s="11">
        <v>18</v>
      </c>
      <c r="AF111" s="11">
        <v>29</v>
      </c>
      <c r="AG111" s="11">
        <v>14</v>
      </c>
      <c r="AH111" s="11">
        <v>1</v>
      </c>
      <c r="AI111" s="11">
        <v>9</v>
      </c>
      <c r="AJ111" s="11">
        <v>0</v>
      </c>
      <c r="AL111" s="35"/>
      <c r="AN111" s="36"/>
    </row>
    <row r="112" spans="1:40" ht="30" x14ac:dyDescent="0.25">
      <c r="A112" s="4">
        <v>76</v>
      </c>
      <c r="B112" s="9" t="s">
        <v>241</v>
      </c>
      <c r="C112" s="11">
        <v>323</v>
      </c>
      <c r="D112" s="11">
        <v>31</v>
      </c>
      <c r="E112" s="11">
        <v>9</v>
      </c>
      <c r="F112" s="11">
        <v>34</v>
      </c>
      <c r="G112" s="11">
        <v>31</v>
      </c>
      <c r="H112" s="11">
        <v>0</v>
      </c>
      <c r="I112" s="11">
        <v>47</v>
      </c>
      <c r="J112" s="11">
        <v>14</v>
      </c>
      <c r="K112" s="11">
        <v>9</v>
      </c>
      <c r="L112" s="11">
        <v>31</v>
      </c>
      <c r="M112" s="11">
        <v>6</v>
      </c>
      <c r="N112" s="11">
        <v>0</v>
      </c>
      <c r="O112" s="11">
        <v>0</v>
      </c>
      <c r="P112" s="11">
        <v>4</v>
      </c>
      <c r="Q112" s="11">
        <v>0</v>
      </c>
      <c r="R112" s="11">
        <v>2</v>
      </c>
      <c r="S112" s="11">
        <v>6</v>
      </c>
      <c r="T112" s="11">
        <v>6</v>
      </c>
      <c r="U112" s="11">
        <v>0</v>
      </c>
      <c r="V112" s="11">
        <v>19</v>
      </c>
      <c r="W112" s="11">
        <v>0</v>
      </c>
      <c r="X112" s="11">
        <v>0</v>
      </c>
      <c r="Y112" s="11">
        <v>0</v>
      </c>
      <c r="Z112" s="11">
        <v>0</v>
      </c>
      <c r="AA112" s="11">
        <v>21</v>
      </c>
      <c r="AB112" s="11">
        <v>2</v>
      </c>
      <c r="AC112" s="11">
        <v>0</v>
      </c>
      <c r="AD112" s="11">
        <v>21</v>
      </c>
      <c r="AE112" s="11">
        <v>6</v>
      </c>
      <c r="AF112" s="11">
        <v>13</v>
      </c>
      <c r="AG112" s="11">
        <v>6</v>
      </c>
      <c r="AH112" s="11">
        <v>0</v>
      </c>
      <c r="AI112" s="11">
        <v>5</v>
      </c>
      <c r="AJ112" s="11">
        <v>0</v>
      </c>
      <c r="AL112" s="35"/>
      <c r="AN112" s="36"/>
    </row>
    <row r="113" spans="1:40" x14ac:dyDescent="0.25">
      <c r="A113" s="4">
        <v>77</v>
      </c>
      <c r="B113" s="9" t="s">
        <v>102</v>
      </c>
      <c r="C113" s="11">
        <v>607</v>
      </c>
      <c r="D113" s="11">
        <v>60</v>
      </c>
      <c r="E113" s="11">
        <v>10</v>
      </c>
      <c r="F113" s="11">
        <v>85</v>
      </c>
      <c r="G113" s="11">
        <v>69</v>
      </c>
      <c r="H113" s="11">
        <v>4</v>
      </c>
      <c r="I113" s="11">
        <v>118</v>
      </c>
      <c r="J113" s="11">
        <v>31</v>
      </c>
      <c r="K113" s="11">
        <v>20</v>
      </c>
      <c r="L113" s="11">
        <v>53</v>
      </c>
      <c r="M113" s="11">
        <v>2</v>
      </c>
      <c r="N113" s="11">
        <v>0</v>
      </c>
      <c r="O113" s="11">
        <v>5</v>
      </c>
      <c r="P113" s="11">
        <v>5</v>
      </c>
      <c r="Q113" s="11">
        <v>0</v>
      </c>
      <c r="R113" s="11">
        <v>0</v>
      </c>
      <c r="S113" s="11">
        <v>4</v>
      </c>
      <c r="T113" s="11">
        <v>3</v>
      </c>
      <c r="U113" s="11">
        <v>0</v>
      </c>
      <c r="V113" s="11">
        <v>25</v>
      </c>
      <c r="W113" s="11">
        <v>0</v>
      </c>
      <c r="X113" s="11">
        <v>2</v>
      </c>
      <c r="Y113" s="11">
        <v>0</v>
      </c>
      <c r="Z113" s="11">
        <v>0</v>
      </c>
      <c r="AA113" s="11">
        <v>14</v>
      </c>
      <c r="AB113" s="11">
        <v>0</v>
      </c>
      <c r="AC113" s="11">
        <v>0</v>
      </c>
      <c r="AD113" s="11">
        <v>43</v>
      </c>
      <c r="AE113" s="11">
        <v>7</v>
      </c>
      <c r="AF113" s="11">
        <v>26</v>
      </c>
      <c r="AG113" s="11">
        <v>10</v>
      </c>
      <c r="AH113" s="11">
        <v>0</v>
      </c>
      <c r="AI113" s="11">
        <v>10</v>
      </c>
      <c r="AJ113" s="11">
        <v>1</v>
      </c>
      <c r="AL113" s="35"/>
      <c r="AN113" s="36"/>
    </row>
    <row r="114" spans="1:40" ht="30" x14ac:dyDescent="0.25">
      <c r="A114" s="4">
        <v>78</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79</v>
      </c>
      <c r="B115" s="9" t="s">
        <v>104</v>
      </c>
      <c r="C115" s="11">
        <v>293</v>
      </c>
      <c r="D115" s="11">
        <v>26</v>
      </c>
      <c r="E115" s="11">
        <v>6</v>
      </c>
      <c r="F115" s="11">
        <v>45</v>
      </c>
      <c r="G115" s="11">
        <v>31</v>
      </c>
      <c r="H115" s="11">
        <v>0</v>
      </c>
      <c r="I115" s="11">
        <v>57</v>
      </c>
      <c r="J115" s="11">
        <v>21</v>
      </c>
      <c r="K115" s="11">
        <v>12</v>
      </c>
      <c r="L115" s="11">
        <v>35</v>
      </c>
      <c r="M115" s="11">
        <v>0</v>
      </c>
      <c r="N115" s="11">
        <v>0</v>
      </c>
      <c r="O115" s="11">
        <v>3</v>
      </c>
      <c r="P115" s="11">
        <v>2</v>
      </c>
      <c r="Q115" s="11">
        <v>1</v>
      </c>
      <c r="R115" s="11">
        <v>0</v>
      </c>
      <c r="S115" s="11">
        <v>14</v>
      </c>
      <c r="T115" s="11">
        <v>3</v>
      </c>
      <c r="U115" s="11">
        <v>0</v>
      </c>
      <c r="V115" s="11">
        <v>6</v>
      </c>
      <c r="W115" s="11">
        <v>0</v>
      </c>
      <c r="X115" s="11">
        <v>0</v>
      </c>
      <c r="Y115" s="11">
        <v>0</v>
      </c>
      <c r="Z115" s="11">
        <v>0</v>
      </c>
      <c r="AA115" s="11">
        <v>3</v>
      </c>
      <c r="AB115" s="11">
        <v>0</v>
      </c>
      <c r="AC115" s="11">
        <v>0</v>
      </c>
      <c r="AD115" s="11">
        <v>23</v>
      </c>
      <c r="AE115" s="11">
        <v>1</v>
      </c>
      <c r="AF115" s="11">
        <v>1</v>
      </c>
      <c r="AG115" s="11">
        <v>3</v>
      </c>
      <c r="AH115" s="11">
        <v>0</v>
      </c>
      <c r="AI115" s="11">
        <v>0</v>
      </c>
      <c r="AJ115" s="11">
        <v>0</v>
      </c>
      <c r="AL115" s="35"/>
      <c r="AN115" s="36"/>
    </row>
    <row r="116" spans="1:40" x14ac:dyDescent="0.25">
      <c r="A116" s="4">
        <v>80</v>
      </c>
      <c r="B116" s="9" t="s">
        <v>105</v>
      </c>
      <c r="C116" s="11">
        <v>426</v>
      </c>
      <c r="D116" s="11">
        <v>70</v>
      </c>
      <c r="E116" s="11">
        <v>5</v>
      </c>
      <c r="F116" s="11">
        <v>5</v>
      </c>
      <c r="G116" s="11">
        <v>10</v>
      </c>
      <c r="H116" s="11">
        <v>0</v>
      </c>
      <c r="I116" s="11">
        <v>266</v>
      </c>
      <c r="J116" s="11">
        <v>13</v>
      </c>
      <c r="K116" s="11">
        <v>1</v>
      </c>
      <c r="L116" s="11">
        <v>15</v>
      </c>
      <c r="M116" s="11">
        <v>0</v>
      </c>
      <c r="N116" s="11">
        <v>0</v>
      </c>
      <c r="O116" s="11">
        <v>1</v>
      </c>
      <c r="P116" s="11">
        <v>1</v>
      </c>
      <c r="Q116" s="11">
        <v>0</v>
      </c>
      <c r="R116" s="11">
        <v>0</v>
      </c>
      <c r="S116" s="11">
        <v>0</v>
      </c>
      <c r="T116" s="11">
        <v>0</v>
      </c>
      <c r="U116" s="11">
        <v>0</v>
      </c>
      <c r="V116" s="11">
        <v>4</v>
      </c>
      <c r="W116" s="11">
        <v>0</v>
      </c>
      <c r="X116" s="11">
        <v>0</v>
      </c>
      <c r="Y116" s="11">
        <v>0</v>
      </c>
      <c r="Z116" s="11">
        <v>0</v>
      </c>
      <c r="AA116" s="11">
        <v>0</v>
      </c>
      <c r="AB116" s="11">
        <v>0</v>
      </c>
      <c r="AC116" s="11">
        <v>0</v>
      </c>
      <c r="AD116" s="11">
        <v>12</v>
      </c>
      <c r="AE116" s="11">
        <v>0</v>
      </c>
      <c r="AF116" s="11">
        <v>13</v>
      </c>
      <c r="AG116" s="11">
        <v>3</v>
      </c>
      <c r="AH116" s="11">
        <v>1</v>
      </c>
      <c r="AI116" s="11">
        <v>6</v>
      </c>
      <c r="AJ116" s="11">
        <v>0</v>
      </c>
      <c r="AL116" s="35"/>
      <c r="AN116" s="36"/>
    </row>
    <row r="117" spans="1:40" ht="45" x14ac:dyDescent="0.25">
      <c r="A117" s="4">
        <v>81</v>
      </c>
      <c r="B117" s="9" t="s">
        <v>106</v>
      </c>
      <c r="C117" s="11">
        <v>11</v>
      </c>
      <c r="D117" s="11">
        <v>2</v>
      </c>
      <c r="E117" s="11">
        <v>4</v>
      </c>
      <c r="F117" s="11">
        <v>1</v>
      </c>
      <c r="G117" s="11">
        <v>2</v>
      </c>
      <c r="H117" s="11">
        <v>0</v>
      </c>
      <c r="I117" s="11">
        <v>2</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0</v>
      </c>
      <c r="AL117" s="35"/>
      <c r="AN117" s="36"/>
    </row>
    <row r="118" spans="1:40" ht="60" x14ac:dyDescent="0.25">
      <c r="A118" s="4">
        <v>82</v>
      </c>
      <c r="B118" s="9" t="s">
        <v>107</v>
      </c>
      <c r="C118" s="11">
        <v>3</v>
      </c>
      <c r="D118" s="11">
        <v>0</v>
      </c>
      <c r="E118" s="11">
        <v>0</v>
      </c>
      <c r="F118" s="11">
        <v>0</v>
      </c>
      <c r="G118" s="11">
        <v>0</v>
      </c>
      <c r="H118" s="11">
        <v>0</v>
      </c>
      <c r="I118" s="11">
        <v>0</v>
      </c>
      <c r="J118" s="11">
        <v>0</v>
      </c>
      <c r="K118" s="11">
        <v>0</v>
      </c>
      <c r="L118" s="11">
        <v>0</v>
      </c>
      <c r="M118" s="11">
        <v>0</v>
      </c>
      <c r="N118" s="11">
        <v>0</v>
      </c>
      <c r="O118" s="11">
        <v>0</v>
      </c>
      <c r="P118" s="11">
        <v>1</v>
      </c>
      <c r="Q118" s="11">
        <v>0</v>
      </c>
      <c r="R118" s="11">
        <v>0</v>
      </c>
      <c r="S118" s="11">
        <v>0</v>
      </c>
      <c r="T118" s="11">
        <v>0</v>
      </c>
      <c r="U118" s="11">
        <v>0</v>
      </c>
      <c r="V118" s="11">
        <v>0</v>
      </c>
      <c r="W118" s="11">
        <v>0</v>
      </c>
      <c r="X118" s="11">
        <v>0</v>
      </c>
      <c r="Y118" s="11">
        <v>0</v>
      </c>
      <c r="Z118" s="11">
        <v>0</v>
      </c>
      <c r="AA118" s="11">
        <v>0</v>
      </c>
      <c r="AB118" s="11">
        <v>0</v>
      </c>
      <c r="AC118" s="11">
        <v>0</v>
      </c>
      <c r="AD118" s="11">
        <v>2</v>
      </c>
      <c r="AE118" s="11">
        <v>0</v>
      </c>
      <c r="AF118" s="11">
        <v>0</v>
      </c>
      <c r="AG118" s="11">
        <v>0</v>
      </c>
      <c r="AH118" s="11">
        <v>0</v>
      </c>
      <c r="AI118" s="11">
        <v>0</v>
      </c>
      <c r="AJ118" s="11">
        <v>0</v>
      </c>
      <c r="AL118" s="35"/>
      <c r="AN118" s="36"/>
    </row>
    <row r="119" spans="1:40" ht="60" x14ac:dyDescent="0.25">
      <c r="A119" s="4">
        <v>83</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84</v>
      </c>
      <c r="B120" s="20" t="s">
        <v>242</v>
      </c>
      <c r="C120" s="11">
        <v>413</v>
      </c>
      <c r="D120" s="11">
        <v>39</v>
      </c>
      <c r="E120" s="11">
        <v>17</v>
      </c>
      <c r="F120" s="11">
        <v>33</v>
      </c>
      <c r="G120" s="11">
        <v>43</v>
      </c>
      <c r="H120" s="11">
        <v>0</v>
      </c>
      <c r="I120" s="11">
        <v>108</v>
      </c>
      <c r="J120" s="11">
        <v>26</v>
      </c>
      <c r="K120" s="11">
        <v>11</v>
      </c>
      <c r="L120" s="11">
        <v>50</v>
      </c>
      <c r="M120" s="11">
        <v>0</v>
      </c>
      <c r="N120" s="11">
        <v>0</v>
      </c>
      <c r="O120" s="11">
        <v>7</v>
      </c>
      <c r="P120" s="11">
        <v>1</v>
      </c>
      <c r="Q120" s="11">
        <v>0</v>
      </c>
      <c r="R120" s="11">
        <v>1</v>
      </c>
      <c r="S120" s="11">
        <v>7</v>
      </c>
      <c r="T120" s="11">
        <v>1</v>
      </c>
      <c r="U120" s="11">
        <v>0</v>
      </c>
      <c r="V120" s="11">
        <v>11</v>
      </c>
      <c r="W120" s="11">
        <v>0</v>
      </c>
      <c r="X120" s="11">
        <v>1</v>
      </c>
      <c r="Y120" s="11">
        <v>0</v>
      </c>
      <c r="Z120" s="11">
        <v>0</v>
      </c>
      <c r="AA120" s="11">
        <v>9</v>
      </c>
      <c r="AB120" s="11">
        <v>0</v>
      </c>
      <c r="AC120" s="11">
        <v>0</v>
      </c>
      <c r="AD120" s="11">
        <v>23</v>
      </c>
      <c r="AE120" s="11">
        <v>6</v>
      </c>
      <c r="AF120" s="11">
        <v>14</v>
      </c>
      <c r="AG120" s="11">
        <v>5</v>
      </c>
      <c r="AH120" s="11">
        <v>0</v>
      </c>
      <c r="AI120" s="11">
        <v>0</v>
      </c>
      <c r="AJ120" s="11">
        <v>0</v>
      </c>
      <c r="AL120" s="35"/>
      <c r="AN120" s="36"/>
    </row>
    <row r="121" spans="1:40" ht="138.75" customHeight="1" x14ac:dyDescent="0.25">
      <c r="A121" s="4">
        <v>85</v>
      </c>
      <c r="B121" s="20" t="s">
        <v>243</v>
      </c>
      <c r="C121" s="11">
        <v>620</v>
      </c>
      <c r="D121" s="11">
        <v>101</v>
      </c>
      <c r="E121" s="11">
        <v>13</v>
      </c>
      <c r="F121" s="11">
        <v>11</v>
      </c>
      <c r="G121" s="11">
        <v>32</v>
      </c>
      <c r="H121" s="11">
        <v>4</v>
      </c>
      <c r="I121" s="11">
        <v>257</v>
      </c>
      <c r="J121" s="11">
        <v>29</v>
      </c>
      <c r="K121" s="11">
        <v>20</v>
      </c>
      <c r="L121" s="11">
        <v>64</v>
      </c>
      <c r="M121" s="11">
        <v>0</v>
      </c>
      <c r="N121" s="11">
        <v>0</v>
      </c>
      <c r="O121" s="11">
        <v>5</v>
      </c>
      <c r="P121" s="11">
        <v>0</v>
      </c>
      <c r="Q121" s="11">
        <v>0</v>
      </c>
      <c r="R121" s="11">
        <v>0</v>
      </c>
      <c r="S121" s="11">
        <v>0</v>
      </c>
      <c r="T121" s="11">
        <v>1</v>
      </c>
      <c r="U121" s="11">
        <v>0</v>
      </c>
      <c r="V121" s="11">
        <v>0</v>
      </c>
      <c r="W121" s="11">
        <v>0</v>
      </c>
      <c r="X121" s="11">
        <v>0</v>
      </c>
      <c r="Y121" s="11">
        <v>0</v>
      </c>
      <c r="Z121" s="11">
        <v>0</v>
      </c>
      <c r="AA121" s="11">
        <v>0</v>
      </c>
      <c r="AB121" s="11">
        <v>0</v>
      </c>
      <c r="AC121" s="11">
        <v>0</v>
      </c>
      <c r="AD121" s="11">
        <v>54</v>
      </c>
      <c r="AE121" s="11">
        <v>0</v>
      </c>
      <c r="AF121" s="11">
        <v>12</v>
      </c>
      <c r="AG121" s="11">
        <v>17</v>
      </c>
      <c r="AH121" s="11">
        <v>0</v>
      </c>
      <c r="AI121" s="11">
        <v>0</v>
      </c>
      <c r="AJ121" s="11">
        <v>0</v>
      </c>
      <c r="AL121" s="35"/>
      <c r="AN121" s="36"/>
    </row>
    <row r="122" spans="1:40" x14ac:dyDescent="0.25">
      <c r="A122" s="4">
        <v>86</v>
      </c>
      <c r="B122" s="20" t="s">
        <v>157</v>
      </c>
      <c r="C122" s="11">
        <v>1</v>
      </c>
      <c r="D122" s="11">
        <v>1</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87</v>
      </c>
      <c r="B123" s="20" t="s">
        <v>158</v>
      </c>
      <c r="C123" s="11">
        <v>9</v>
      </c>
      <c r="D123" s="11">
        <v>2</v>
      </c>
      <c r="E123" s="11">
        <v>0</v>
      </c>
      <c r="F123" s="11">
        <v>0</v>
      </c>
      <c r="G123" s="11">
        <v>0</v>
      </c>
      <c r="H123" s="11">
        <v>0</v>
      </c>
      <c r="I123" s="11">
        <v>4</v>
      </c>
      <c r="J123" s="11">
        <v>0</v>
      </c>
      <c r="K123" s="11">
        <v>0</v>
      </c>
      <c r="L123" s="11">
        <v>1</v>
      </c>
      <c r="M123" s="11">
        <v>0</v>
      </c>
      <c r="N123" s="11">
        <v>0</v>
      </c>
      <c r="O123" s="11">
        <v>0</v>
      </c>
      <c r="P123" s="11">
        <v>0</v>
      </c>
      <c r="Q123" s="11">
        <v>1</v>
      </c>
      <c r="R123" s="11">
        <v>0</v>
      </c>
      <c r="S123" s="11">
        <v>1</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L123" s="35"/>
      <c r="AN123" s="36"/>
    </row>
    <row r="124" spans="1:40" ht="45" x14ac:dyDescent="0.25">
      <c r="A124" s="4">
        <v>88</v>
      </c>
      <c r="B124" s="20" t="s">
        <v>226</v>
      </c>
      <c r="C124" s="11">
        <v>24</v>
      </c>
      <c r="D124" s="11">
        <v>6</v>
      </c>
      <c r="E124" s="11">
        <v>1</v>
      </c>
      <c r="F124" s="11">
        <v>3</v>
      </c>
      <c r="G124" s="11">
        <v>3</v>
      </c>
      <c r="H124" s="11">
        <v>0</v>
      </c>
      <c r="I124" s="11">
        <v>4</v>
      </c>
      <c r="J124" s="11">
        <v>0</v>
      </c>
      <c r="K124" s="11">
        <v>0</v>
      </c>
      <c r="L124" s="11">
        <v>4</v>
      </c>
      <c r="M124" s="11">
        <v>0</v>
      </c>
      <c r="N124" s="11">
        <v>0</v>
      </c>
      <c r="O124" s="11">
        <v>1</v>
      </c>
      <c r="P124" s="11">
        <v>0</v>
      </c>
      <c r="Q124" s="11">
        <v>0</v>
      </c>
      <c r="R124" s="11">
        <v>0</v>
      </c>
      <c r="S124" s="11">
        <v>0</v>
      </c>
      <c r="T124" s="11">
        <v>0</v>
      </c>
      <c r="U124" s="11">
        <v>0</v>
      </c>
      <c r="V124" s="11">
        <v>0</v>
      </c>
      <c r="W124" s="11">
        <v>0</v>
      </c>
      <c r="X124" s="11">
        <v>0</v>
      </c>
      <c r="Y124" s="11">
        <v>0</v>
      </c>
      <c r="Z124" s="11">
        <v>0</v>
      </c>
      <c r="AA124" s="11">
        <v>0</v>
      </c>
      <c r="AB124" s="11">
        <v>0</v>
      </c>
      <c r="AC124" s="11">
        <v>0</v>
      </c>
      <c r="AD124" s="11">
        <v>1</v>
      </c>
      <c r="AE124" s="11">
        <v>0</v>
      </c>
      <c r="AF124" s="11">
        <v>1</v>
      </c>
      <c r="AG124" s="11">
        <v>0</v>
      </c>
      <c r="AH124" s="11">
        <v>0</v>
      </c>
      <c r="AI124" s="11">
        <v>0</v>
      </c>
      <c r="AJ124" s="11">
        <v>0</v>
      </c>
      <c r="AL124" s="35"/>
      <c r="AN124" s="36"/>
    </row>
    <row r="125" spans="1:40" s="10" customFormat="1" x14ac:dyDescent="0.25">
      <c r="A125" s="47">
        <v>38</v>
      </c>
      <c r="B125" s="6" t="s">
        <v>23</v>
      </c>
      <c r="C125" s="49">
        <v>14448</v>
      </c>
      <c r="D125" s="49">
        <v>1899</v>
      </c>
      <c r="E125" s="49">
        <v>680</v>
      </c>
      <c r="F125" s="49">
        <v>1331</v>
      </c>
      <c r="G125" s="49">
        <v>1121</v>
      </c>
      <c r="H125" s="49">
        <v>24</v>
      </c>
      <c r="I125" s="49">
        <v>2752</v>
      </c>
      <c r="J125" s="49">
        <v>867</v>
      </c>
      <c r="K125" s="49">
        <v>496</v>
      </c>
      <c r="L125" s="49">
        <v>1240</v>
      </c>
      <c r="M125" s="49">
        <v>73</v>
      </c>
      <c r="N125" s="49">
        <v>0</v>
      </c>
      <c r="O125" s="49">
        <v>197</v>
      </c>
      <c r="P125" s="49">
        <v>132</v>
      </c>
      <c r="Q125" s="49">
        <v>33</v>
      </c>
      <c r="R125" s="49">
        <v>46</v>
      </c>
      <c r="S125" s="49">
        <v>493</v>
      </c>
      <c r="T125" s="49">
        <v>80</v>
      </c>
      <c r="U125" s="49">
        <v>37</v>
      </c>
      <c r="V125" s="49">
        <v>531</v>
      </c>
      <c r="W125" s="49">
        <v>22</v>
      </c>
      <c r="X125" s="49">
        <v>14</v>
      </c>
      <c r="Y125" s="49">
        <v>0</v>
      </c>
      <c r="Z125" s="49">
        <v>0</v>
      </c>
      <c r="AA125" s="49">
        <v>599</v>
      </c>
      <c r="AB125" s="49">
        <v>8</v>
      </c>
      <c r="AC125" s="49">
        <v>1</v>
      </c>
      <c r="AD125" s="49">
        <v>987</v>
      </c>
      <c r="AE125" s="49">
        <v>143</v>
      </c>
      <c r="AF125" s="49">
        <v>330</v>
      </c>
      <c r="AG125" s="49">
        <v>194</v>
      </c>
      <c r="AH125" s="49">
        <v>4</v>
      </c>
      <c r="AI125" s="49">
        <v>103</v>
      </c>
      <c r="AJ125" s="49">
        <v>11</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89</v>
      </c>
      <c r="B127" s="24" t="s">
        <v>131</v>
      </c>
      <c r="C127" s="11">
        <v>2</v>
      </c>
      <c r="D127" s="11">
        <v>0</v>
      </c>
      <c r="E127" s="11">
        <v>0</v>
      </c>
      <c r="F127" s="11">
        <v>0</v>
      </c>
      <c r="G127" s="11">
        <v>0</v>
      </c>
      <c r="H127" s="11">
        <v>0</v>
      </c>
      <c r="I127" s="11">
        <v>2</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90</v>
      </c>
      <c r="B128" s="20" t="s">
        <v>50</v>
      </c>
      <c r="C128" s="11">
        <v>1</v>
      </c>
      <c r="D128" s="11">
        <v>0</v>
      </c>
      <c r="E128" s="11">
        <v>1</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91</v>
      </c>
      <c r="B129" s="20" t="s">
        <v>51</v>
      </c>
      <c r="C129" s="11">
        <v>64</v>
      </c>
      <c r="D129" s="11">
        <v>5</v>
      </c>
      <c r="E129" s="11">
        <v>0</v>
      </c>
      <c r="F129" s="11">
        <v>2</v>
      </c>
      <c r="G129" s="11">
        <v>3</v>
      </c>
      <c r="H129" s="11">
        <v>0</v>
      </c>
      <c r="I129" s="11">
        <v>6</v>
      </c>
      <c r="J129" s="11">
        <v>1</v>
      </c>
      <c r="K129" s="11">
        <v>5</v>
      </c>
      <c r="L129" s="11">
        <v>18</v>
      </c>
      <c r="M129" s="11">
        <v>0</v>
      </c>
      <c r="N129" s="11">
        <v>0</v>
      </c>
      <c r="O129" s="11">
        <v>3</v>
      </c>
      <c r="P129" s="11">
        <v>0</v>
      </c>
      <c r="Q129" s="11">
        <v>0</v>
      </c>
      <c r="R129" s="11">
        <v>0</v>
      </c>
      <c r="S129" s="11">
        <v>0</v>
      </c>
      <c r="T129" s="11">
        <v>0</v>
      </c>
      <c r="U129" s="11">
        <v>0</v>
      </c>
      <c r="V129" s="11">
        <v>0</v>
      </c>
      <c r="W129" s="11">
        <v>0</v>
      </c>
      <c r="X129" s="11">
        <v>0</v>
      </c>
      <c r="Y129" s="11">
        <v>0</v>
      </c>
      <c r="Z129" s="11">
        <v>0</v>
      </c>
      <c r="AA129" s="11">
        <v>0</v>
      </c>
      <c r="AB129" s="11">
        <v>0</v>
      </c>
      <c r="AC129" s="11">
        <v>0</v>
      </c>
      <c r="AD129" s="11">
        <v>16</v>
      </c>
      <c r="AE129" s="11">
        <v>1</v>
      </c>
      <c r="AF129" s="11">
        <v>0</v>
      </c>
      <c r="AG129" s="11">
        <v>4</v>
      </c>
      <c r="AH129" s="11">
        <v>0</v>
      </c>
      <c r="AI129" s="11">
        <v>0</v>
      </c>
      <c r="AJ129" s="11">
        <v>0</v>
      </c>
      <c r="AL129" s="35"/>
      <c r="AN129" s="36"/>
    </row>
    <row r="130" spans="1:40" ht="60" x14ac:dyDescent="0.25">
      <c r="A130" s="4">
        <v>92</v>
      </c>
      <c r="B130" s="20" t="s">
        <v>58</v>
      </c>
      <c r="C130" s="11">
        <v>12</v>
      </c>
      <c r="D130" s="11">
        <v>0</v>
      </c>
      <c r="E130" s="11">
        <v>0</v>
      </c>
      <c r="F130" s="11">
        <v>0</v>
      </c>
      <c r="G130" s="11">
        <v>0</v>
      </c>
      <c r="H130" s="11">
        <v>0</v>
      </c>
      <c r="I130" s="11">
        <v>0</v>
      </c>
      <c r="J130" s="11">
        <v>0</v>
      </c>
      <c r="K130" s="11">
        <v>8</v>
      </c>
      <c r="L130" s="11">
        <v>0</v>
      </c>
      <c r="M130" s="11">
        <v>0</v>
      </c>
      <c r="N130" s="11">
        <v>0</v>
      </c>
      <c r="O130" s="11">
        <v>4</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93</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94</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95</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96</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79</v>
      </c>
      <c r="D136" s="14">
        <v>5</v>
      </c>
      <c r="E136" s="14">
        <v>1</v>
      </c>
      <c r="F136" s="14">
        <v>2</v>
      </c>
      <c r="G136" s="14">
        <v>3</v>
      </c>
      <c r="H136" s="14">
        <v>0</v>
      </c>
      <c r="I136" s="14">
        <v>8</v>
      </c>
      <c r="J136" s="14">
        <v>1</v>
      </c>
      <c r="K136" s="14">
        <v>13</v>
      </c>
      <c r="L136" s="14">
        <v>18</v>
      </c>
      <c r="M136" s="14">
        <v>0</v>
      </c>
      <c r="N136" s="14">
        <v>0</v>
      </c>
      <c r="O136" s="14">
        <v>7</v>
      </c>
      <c r="P136" s="14">
        <v>0</v>
      </c>
      <c r="Q136" s="14">
        <v>0</v>
      </c>
      <c r="R136" s="14">
        <v>0</v>
      </c>
      <c r="S136" s="14">
        <v>0</v>
      </c>
      <c r="T136" s="14">
        <v>0</v>
      </c>
      <c r="U136" s="14">
        <v>0</v>
      </c>
      <c r="V136" s="14">
        <v>0</v>
      </c>
      <c r="W136" s="14">
        <v>0</v>
      </c>
      <c r="X136" s="14">
        <v>0</v>
      </c>
      <c r="Y136" s="14">
        <v>0</v>
      </c>
      <c r="Z136" s="14">
        <v>0</v>
      </c>
      <c r="AA136" s="14">
        <v>0</v>
      </c>
      <c r="AB136" s="14">
        <v>0</v>
      </c>
      <c r="AC136" s="14">
        <v>0</v>
      </c>
      <c r="AD136" s="14">
        <v>16</v>
      </c>
      <c r="AE136" s="14">
        <v>1</v>
      </c>
      <c r="AF136" s="14">
        <v>0</v>
      </c>
      <c r="AG136" s="14">
        <v>4</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97</v>
      </c>
      <c r="B138" s="9" t="s">
        <v>42</v>
      </c>
      <c r="C138" s="11">
        <v>5</v>
      </c>
      <c r="D138" s="11">
        <v>2</v>
      </c>
      <c r="E138" s="11">
        <v>0</v>
      </c>
      <c r="F138" s="11">
        <v>0</v>
      </c>
      <c r="G138" s="11">
        <v>0</v>
      </c>
      <c r="H138" s="11">
        <v>0</v>
      </c>
      <c r="I138" s="11">
        <v>2</v>
      </c>
      <c r="J138" s="11">
        <v>0</v>
      </c>
      <c r="K138" s="11">
        <v>0</v>
      </c>
      <c r="L138" s="11">
        <v>0</v>
      </c>
      <c r="M138" s="11">
        <v>0</v>
      </c>
      <c r="N138" s="11">
        <v>0</v>
      </c>
      <c r="O138" s="11">
        <v>0</v>
      </c>
      <c r="P138" s="11">
        <v>0</v>
      </c>
      <c r="Q138" s="11">
        <v>0</v>
      </c>
      <c r="R138" s="11">
        <v>0</v>
      </c>
      <c r="S138" s="11">
        <v>0</v>
      </c>
      <c r="T138" s="11">
        <v>0</v>
      </c>
      <c r="U138" s="11">
        <v>0</v>
      </c>
      <c r="V138" s="11">
        <v>1</v>
      </c>
      <c r="W138" s="11">
        <v>0</v>
      </c>
      <c r="X138" s="11">
        <v>0</v>
      </c>
      <c r="Y138" s="11">
        <v>0</v>
      </c>
      <c r="Z138" s="11">
        <v>0</v>
      </c>
      <c r="AA138" s="11">
        <v>0</v>
      </c>
      <c r="AB138" s="11">
        <v>0</v>
      </c>
      <c r="AC138" s="11">
        <v>0</v>
      </c>
      <c r="AD138" s="11">
        <v>0</v>
      </c>
      <c r="AE138" s="11">
        <v>0</v>
      </c>
      <c r="AF138" s="11">
        <v>0</v>
      </c>
      <c r="AG138" s="11">
        <v>0</v>
      </c>
      <c r="AH138" s="11">
        <v>0</v>
      </c>
      <c r="AI138" s="11">
        <v>0</v>
      </c>
      <c r="AJ138" s="11">
        <v>0</v>
      </c>
      <c r="AL138" s="35"/>
      <c r="AN138" s="36"/>
    </row>
    <row r="139" spans="1:40" s="10" customFormat="1" x14ac:dyDescent="0.25">
      <c r="A139" s="47">
        <v>1</v>
      </c>
      <c r="B139" s="6" t="s">
        <v>23</v>
      </c>
      <c r="C139" s="14">
        <v>5</v>
      </c>
      <c r="D139" s="14">
        <v>2</v>
      </c>
      <c r="E139" s="14">
        <v>0</v>
      </c>
      <c r="F139" s="14">
        <v>0</v>
      </c>
      <c r="G139" s="14">
        <v>0</v>
      </c>
      <c r="H139" s="14">
        <v>0</v>
      </c>
      <c r="I139" s="14">
        <v>2</v>
      </c>
      <c r="J139" s="14">
        <v>0</v>
      </c>
      <c r="K139" s="14">
        <v>0</v>
      </c>
      <c r="L139" s="14">
        <v>0</v>
      </c>
      <c r="M139" s="14">
        <v>0</v>
      </c>
      <c r="N139" s="14">
        <v>0</v>
      </c>
      <c r="O139" s="14">
        <v>0</v>
      </c>
      <c r="P139" s="14">
        <v>0</v>
      </c>
      <c r="Q139" s="14">
        <v>0</v>
      </c>
      <c r="R139" s="14">
        <v>0</v>
      </c>
      <c r="S139" s="14">
        <v>0</v>
      </c>
      <c r="T139" s="14">
        <v>0</v>
      </c>
      <c r="U139" s="14">
        <v>0</v>
      </c>
      <c r="V139" s="14">
        <v>1</v>
      </c>
      <c r="W139" s="14">
        <v>0</v>
      </c>
      <c r="X139" s="14">
        <v>0</v>
      </c>
      <c r="Y139" s="14">
        <v>0</v>
      </c>
      <c r="Z139" s="14">
        <v>0</v>
      </c>
      <c r="AA139" s="14">
        <v>0</v>
      </c>
      <c r="AB139" s="14">
        <v>0</v>
      </c>
      <c r="AC139" s="14">
        <v>0</v>
      </c>
      <c r="AD139" s="14">
        <v>0</v>
      </c>
      <c r="AE139" s="14">
        <v>0</v>
      </c>
      <c r="AF139" s="14">
        <v>0</v>
      </c>
      <c r="AG139" s="14">
        <v>0</v>
      </c>
      <c r="AH139" s="14">
        <v>0</v>
      </c>
      <c r="AI139" s="14">
        <v>0</v>
      </c>
      <c r="AJ139" s="14">
        <v>0</v>
      </c>
      <c r="AK139" s="30"/>
      <c r="AL139" s="35"/>
      <c r="AN139" s="36"/>
    </row>
    <row r="140" spans="1:40" s="10" customFormat="1" ht="21"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0.75" hidden="1" customHeight="1" x14ac:dyDescent="0.25">
      <c r="A141" s="4"/>
      <c r="B141" s="9" t="s">
        <v>144</v>
      </c>
      <c r="C141" s="11">
        <v>0</v>
      </c>
      <c r="D141" s="11">
        <v>0</v>
      </c>
      <c r="E141" s="11">
        <v>0</v>
      </c>
      <c r="F141" s="11">
        <v>0</v>
      </c>
      <c r="G141" s="11">
        <v>0</v>
      </c>
      <c r="H141" s="11"/>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c r="AI141" s="11">
        <v>0</v>
      </c>
      <c r="AJ141" s="11">
        <v>0</v>
      </c>
      <c r="AK141" s="30"/>
      <c r="AL141" s="35"/>
      <c r="AN141" s="36"/>
    </row>
    <row r="142" spans="1:40" s="10" customFormat="1" ht="0.75" hidden="1" customHeight="1" x14ac:dyDescent="0.25">
      <c r="A142" s="4"/>
      <c r="B142" s="9"/>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30"/>
      <c r="AL142" s="35"/>
      <c r="AN142" s="36"/>
    </row>
    <row r="143" spans="1:40" s="10" customFormat="1" ht="60" customHeight="1" x14ac:dyDescent="0.25">
      <c r="A143" s="4">
        <v>98</v>
      </c>
      <c r="B143" s="7" t="s">
        <v>47</v>
      </c>
      <c r="C143" s="11">
        <v>123</v>
      </c>
      <c r="D143" s="11">
        <v>0</v>
      </c>
      <c r="E143" s="11">
        <v>0</v>
      </c>
      <c r="F143" s="11">
        <v>27</v>
      </c>
      <c r="G143" s="11">
        <v>10</v>
      </c>
      <c r="H143" s="11">
        <v>2</v>
      </c>
      <c r="I143" s="11">
        <v>8</v>
      </c>
      <c r="J143" s="11">
        <v>0</v>
      </c>
      <c r="K143" s="11">
        <v>2</v>
      </c>
      <c r="L143" s="11">
        <v>5</v>
      </c>
      <c r="M143" s="11">
        <v>16</v>
      </c>
      <c r="N143" s="11">
        <v>0</v>
      </c>
      <c r="O143" s="11">
        <v>0</v>
      </c>
      <c r="P143" s="11">
        <v>0</v>
      </c>
      <c r="Q143" s="11">
        <v>10</v>
      </c>
      <c r="R143" s="11">
        <v>1</v>
      </c>
      <c r="S143" s="11">
        <v>0</v>
      </c>
      <c r="T143" s="11">
        <v>0</v>
      </c>
      <c r="U143" s="11">
        <v>0</v>
      </c>
      <c r="V143" s="11">
        <v>0</v>
      </c>
      <c r="W143" s="11">
        <v>3</v>
      </c>
      <c r="X143" s="11">
        <v>11</v>
      </c>
      <c r="Y143" s="11">
        <v>0</v>
      </c>
      <c r="Z143" s="11">
        <v>0</v>
      </c>
      <c r="AA143" s="11">
        <v>4</v>
      </c>
      <c r="AB143" s="11">
        <v>2</v>
      </c>
      <c r="AC143" s="11">
        <v>2</v>
      </c>
      <c r="AD143" s="11">
        <v>0</v>
      </c>
      <c r="AE143" s="11">
        <v>0</v>
      </c>
      <c r="AF143" s="11">
        <v>16</v>
      </c>
      <c r="AG143" s="11">
        <v>4</v>
      </c>
      <c r="AH143" s="11">
        <v>0</v>
      </c>
      <c r="AI143" s="11">
        <v>0</v>
      </c>
      <c r="AJ143" s="11">
        <v>0</v>
      </c>
      <c r="AK143" s="30"/>
      <c r="AL143" s="35"/>
      <c r="AN143" s="36"/>
    </row>
    <row r="144" spans="1:40" s="10" customFormat="1" x14ac:dyDescent="0.25">
      <c r="A144" s="47">
        <v>1</v>
      </c>
      <c r="B144" s="6" t="s">
        <v>23</v>
      </c>
      <c r="C144" s="14">
        <v>123</v>
      </c>
      <c r="D144" s="14">
        <v>0</v>
      </c>
      <c r="E144" s="14">
        <v>0</v>
      </c>
      <c r="F144" s="14">
        <v>27</v>
      </c>
      <c r="G144" s="14">
        <v>10</v>
      </c>
      <c r="H144" s="14">
        <v>2</v>
      </c>
      <c r="I144" s="14">
        <v>8</v>
      </c>
      <c r="J144" s="14">
        <v>0</v>
      </c>
      <c r="K144" s="14">
        <v>2</v>
      </c>
      <c r="L144" s="14">
        <v>5</v>
      </c>
      <c r="M144" s="14">
        <v>16</v>
      </c>
      <c r="N144" s="14">
        <v>0</v>
      </c>
      <c r="O144" s="14">
        <v>0</v>
      </c>
      <c r="P144" s="14">
        <v>0</v>
      </c>
      <c r="Q144" s="14">
        <v>10</v>
      </c>
      <c r="R144" s="14">
        <v>1</v>
      </c>
      <c r="S144" s="14">
        <v>0</v>
      </c>
      <c r="T144" s="14">
        <v>0</v>
      </c>
      <c r="U144" s="14">
        <v>0</v>
      </c>
      <c r="V144" s="14">
        <v>0</v>
      </c>
      <c r="W144" s="14">
        <v>3</v>
      </c>
      <c r="X144" s="14">
        <v>11</v>
      </c>
      <c r="Y144" s="14">
        <v>0</v>
      </c>
      <c r="Z144" s="14">
        <v>0</v>
      </c>
      <c r="AA144" s="14">
        <v>4</v>
      </c>
      <c r="AB144" s="14">
        <v>2</v>
      </c>
      <c r="AC144" s="14">
        <v>2</v>
      </c>
      <c r="AD144" s="14">
        <v>0</v>
      </c>
      <c r="AE144" s="14">
        <v>0</v>
      </c>
      <c r="AF144" s="14">
        <v>16</v>
      </c>
      <c r="AG144" s="14">
        <v>4</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99</v>
      </c>
      <c r="B146" s="9" t="s">
        <v>138</v>
      </c>
      <c r="C146" s="11">
        <v>5</v>
      </c>
      <c r="D146" s="11">
        <v>4</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1</v>
      </c>
      <c r="AH146" s="11">
        <v>0</v>
      </c>
      <c r="AI146" s="11">
        <v>0</v>
      </c>
      <c r="AJ146" s="11">
        <v>0</v>
      </c>
      <c r="AK146" s="30"/>
      <c r="AL146" s="35"/>
      <c r="AN146" s="36"/>
    </row>
    <row r="147" spans="1:40" s="10" customFormat="1" ht="35.25" customHeight="1" x14ac:dyDescent="0.25">
      <c r="A147" s="4">
        <v>100</v>
      </c>
      <c r="B147" s="7" t="s">
        <v>139</v>
      </c>
      <c r="C147" s="11">
        <v>1</v>
      </c>
      <c r="D147" s="11">
        <v>0</v>
      </c>
      <c r="E147" s="11">
        <v>0</v>
      </c>
      <c r="F147" s="11">
        <v>1</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77.25" customHeight="1" x14ac:dyDescent="0.25">
      <c r="A148" s="4">
        <v>101</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102</v>
      </c>
      <c r="B149" s="7" t="s">
        <v>228</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6</v>
      </c>
      <c r="D156" s="14">
        <v>4</v>
      </c>
      <c r="E156" s="14">
        <v>0</v>
      </c>
      <c r="F156" s="14">
        <v>1</v>
      </c>
      <c r="G156" s="14">
        <v>0</v>
      </c>
      <c r="H156" s="14">
        <v>0</v>
      </c>
      <c r="I156" s="14">
        <v>0</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0</v>
      </c>
      <c r="AG156" s="14">
        <v>1</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103</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104</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105</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106</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107</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14699</v>
      </c>
      <c r="D164" s="14">
        <v>1948</v>
      </c>
      <c r="E164" s="14">
        <v>681</v>
      </c>
      <c r="F164" s="14">
        <v>1361</v>
      </c>
      <c r="G164" s="14">
        <v>1134</v>
      </c>
      <c r="H164" s="14">
        <v>26</v>
      </c>
      <c r="I164" s="14">
        <v>2770</v>
      </c>
      <c r="J164" s="14">
        <v>868</v>
      </c>
      <c r="K164" s="14">
        <v>511</v>
      </c>
      <c r="L164" s="14">
        <v>1263</v>
      </c>
      <c r="M164" s="14">
        <v>89</v>
      </c>
      <c r="N164" s="14">
        <v>0</v>
      </c>
      <c r="O164" s="14">
        <v>204</v>
      </c>
      <c r="P164" s="14">
        <v>132</v>
      </c>
      <c r="Q164" s="14">
        <v>43</v>
      </c>
      <c r="R164" s="14">
        <v>47</v>
      </c>
      <c r="S164" s="14">
        <v>493</v>
      </c>
      <c r="T164" s="14">
        <v>80</v>
      </c>
      <c r="U164" s="14">
        <v>37</v>
      </c>
      <c r="V164" s="14">
        <v>532</v>
      </c>
      <c r="W164" s="14">
        <v>25</v>
      </c>
      <c r="X164" s="14">
        <v>25</v>
      </c>
      <c r="Y164" s="14">
        <v>0</v>
      </c>
      <c r="Z164" s="14">
        <v>0</v>
      </c>
      <c r="AA164" s="14">
        <v>603</v>
      </c>
      <c r="AB164" s="14">
        <v>10</v>
      </c>
      <c r="AC164" s="14">
        <v>3</v>
      </c>
      <c r="AD164" s="14">
        <v>1003</v>
      </c>
      <c r="AE164" s="14">
        <v>144</v>
      </c>
      <c r="AF164" s="14">
        <v>346</v>
      </c>
      <c r="AG164" s="14">
        <v>203</v>
      </c>
      <c r="AH164" s="14">
        <v>4</v>
      </c>
      <c r="AI164" s="14">
        <v>103</v>
      </c>
      <c r="AJ164" s="14">
        <v>11</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108</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109</v>
      </c>
      <c r="B168" s="9" t="s">
        <v>80</v>
      </c>
      <c r="C168" s="27">
        <v>1</v>
      </c>
      <c r="D168" s="11">
        <v>0</v>
      </c>
      <c r="E168" s="11">
        <v>0</v>
      </c>
      <c r="F168" s="11">
        <v>0</v>
      </c>
      <c r="G168" s="11">
        <v>0</v>
      </c>
      <c r="H168" s="11">
        <v>0</v>
      </c>
      <c r="I168" s="11">
        <v>0</v>
      </c>
      <c r="J168" s="11">
        <v>0</v>
      </c>
      <c r="K168" s="11">
        <v>0</v>
      </c>
      <c r="L168" s="11">
        <v>0</v>
      </c>
      <c r="M168" s="11">
        <v>0</v>
      </c>
      <c r="N168" s="11">
        <v>0</v>
      </c>
      <c r="O168" s="11">
        <v>1</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110</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111</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112</v>
      </c>
      <c r="B171" s="9" t="s">
        <v>93</v>
      </c>
      <c r="C171" s="27">
        <v>16</v>
      </c>
      <c r="D171" s="11">
        <v>0</v>
      </c>
      <c r="E171" s="11">
        <v>0</v>
      </c>
      <c r="F171" s="11">
        <v>0</v>
      </c>
      <c r="G171" s="11">
        <v>2</v>
      </c>
      <c r="H171" s="11">
        <v>0</v>
      </c>
      <c r="I171" s="11">
        <v>0</v>
      </c>
      <c r="J171" s="11">
        <v>12</v>
      </c>
      <c r="K171" s="11">
        <v>0</v>
      </c>
      <c r="L171" s="11">
        <v>1</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1</v>
      </c>
      <c r="AG171" s="11">
        <v>0</v>
      </c>
      <c r="AH171" s="11">
        <v>0</v>
      </c>
      <c r="AI171" s="11">
        <v>0</v>
      </c>
      <c r="AJ171" s="11">
        <v>0</v>
      </c>
      <c r="AL171" s="35"/>
      <c r="AN171" s="36"/>
    </row>
    <row r="172" spans="1:40" s="10" customFormat="1" x14ac:dyDescent="0.25">
      <c r="A172" s="47">
        <v>5</v>
      </c>
      <c r="B172" s="6" t="s">
        <v>23</v>
      </c>
      <c r="C172" s="19">
        <v>17</v>
      </c>
      <c r="D172" s="19">
        <v>0</v>
      </c>
      <c r="E172" s="19">
        <v>0</v>
      </c>
      <c r="F172" s="19">
        <v>0</v>
      </c>
      <c r="G172" s="19">
        <v>2</v>
      </c>
      <c r="H172" s="19">
        <v>0</v>
      </c>
      <c r="I172" s="19">
        <v>0</v>
      </c>
      <c r="J172" s="19">
        <v>12</v>
      </c>
      <c r="K172" s="19">
        <v>0</v>
      </c>
      <c r="L172" s="19">
        <v>1</v>
      </c>
      <c r="M172" s="19">
        <v>0</v>
      </c>
      <c r="N172" s="19">
        <v>0</v>
      </c>
      <c r="O172" s="19">
        <v>1</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1</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113</v>
      </c>
      <c r="B174" s="20" t="s">
        <v>36</v>
      </c>
      <c r="C174" s="11">
        <v>161</v>
      </c>
      <c r="D174" s="11">
        <v>18</v>
      </c>
      <c r="E174" s="11">
        <v>1</v>
      </c>
      <c r="F174" s="11">
        <v>13</v>
      </c>
      <c r="G174" s="11">
        <v>6</v>
      </c>
      <c r="H174" s="11">
        <v>4</v>
      </c>
      <c r="I174" s="11">
        <v>49</v>
      </c>
      <c r="J174" s="11">
        <v>0</v>
      </c>
      <c r="K174" s="11">
        <v>2</v>
      </c>
      <c r="L174" s="11">
        <v>16</v>
      </c>
      <c r="M174" s="11">
        <v>1</v>
      </c>
      <c r="N174" s="11">
        <v>0</v>
      </c>
      <c r="O174" s="11">
        <v>5</v>
      </c>
      <c r="P174" s="11">
        <v>1</v>
      </c>
      <c r="Q174" s="11">
        <v>0</v>
      </c>
      <c r="R174" s="11">
        <v>1</v>
      </c>
      <c r="S174" s="11">
        <v>9</v>
      </c>
      <c r="T174" s="11">
        <v>0</v>
      </c>
      <c r="U174" s="11">
        <v>0</v>
      </c>
      <c r="V174" s="11">
        <v>0</v>
      </c>
      <c r="W174" s="11">
        <v>1</v>
      </c>
      <c r="X174" s="11">
        <v>0</v>
      </c>
      <c r="Y174" s="11">
        <v>0</v>
      </c>
      <c r="Z174" s="11">
        <v>0</v>
      </c>
      <c r="AA174" s="11">
        <v>3</v>
      </c>
      <c r="AB174" s="11">
        <v>0</v>
      </c>
      <c r="AC174" s="11">
        <v>0</v>
      </c>
      <c r="AD174" s="11">
        <v>24</v>
      </c>
      <c r="AE174" s="11">
        <v>0</v>
      </c>
      <c r="AF174" s="11">
        <v>2</v>
      </c>
      <c r="AG174" s="11">
        <v>4</v>
      </c>
      <c r="AH174" s="11">
        <v>0</v>
      </c>
      <c r="AI174" s="11">
        <v>1</v>
      </c>
      <c r="AJ174" s="11">
        <v>0</v>
      </c>
      <c r="AL174" s="35"/>
      <c r="AN174" s="36"/>
    </row>
    <row r="175" spans="1:40" ht="28.5" customHeight="1" x14ac:dyDescent="0.25">
      <c r="A175" s="4">
        <v>114</v>
      </c>
      <c r="B175" s="20" t="s">
        <v>37</v>
      </c>
      <c r="C175" s="11">
        <v>529</v>
      </c>
      <c r="D175" s="11">
        <v>59</v>
      </c>
      <c r="E175" s="11">
        <v>21</v>
      </c>
      <c r="F175" s="11">
        <v>88</v>
      </c>
      <c r="G175" s="11">
        <v>37</v>
      </c>
      <c r="H175" s="11">
        <v>4</v>
      </c>
      <c r="I175" s="11">
        <v>107</v>
      </c>
      <c r="J175" s="11">
        <v>6</v>
      </c>
      <c r="K175" s="11">
        <v>30</v>
      </c>
      <c r="L175" s="11">
        <v>59</v>
      </c>
      <c r="M175" s="11">
        <v>1</v>
      </c>
      <c r="N175" s="11">
        <v>0</v>
      </c>
      <c r="O175" s="11">
        <v>10</v>
      </c>
      <c r="P175" s="11">
        <v>10</v>
      </c>
      <c r="Q175" s="11">
        <v>6</v>
      </c>
      <c r="R175" s="11">
        <v>0</v>
      </c>
      <c r="S175" s="11">
        <v>13</v>
      </c>
      <c r="T175" s="11">
        <v>2</v>
      </c>
      <c r="U175" s="11">
        <v>0</v>
      </c>
      <c r="V175" s="11">
        <v>1</v>
      </c>
      <c r="W175" s="11">
        <v>3</v>
      </c>
      <c r="X175" s="11">
        <v>5</v>
      </c>
      <c r="Y175" s="11">
        <v>4</v>
      </c>
      <c r="Z175" s="11">
        <v>0</v>
      </c>
      <c r="AA175" s="11">
        <v>9</v>
      </c>
      <c r="AB175" s="11">
        <v>0</v>
      </c>
      <c r="AC175" s="11">
        <v>0</v>
      </c>
      <c r="AD175" s="11">
        <v>28</v>
      </c>
      <c r="AE175" s="11">
        <v>2</v>
      </c>
      <c r="AF175" s="11">
        <v>11</v>
      </c>
      <c r="AG175" s="11">
        <v>9</v>
      </c>
      <c r="AH175" s="11">
        <v>0</v>
      </c>
      <c r="AI175" s="11">
        <v>3</v>
      </c>
      <c r="AJ175" s="11">
        <v>1</v>
      </c>
      <c r="AL175" s="35"/>
      <c r="AN175" s="36"/>
    </row>
    <row r="176" spans="1:40" ht="32.25" customHeight="1" x14ac:dyDescent="0.25">
      <c r="A176" s="4">
        <v>115</v>
      </c>
      <c r="B176" s="20" t="s">
        <v>78</v>
      </c>
      <c r="C176" s="11">
        <v>95</v>
      </c>
      <c r="D176" s="11">
        <v>14</v>
      </c>
      <c r="E176" s="11">
        <v>0</v>
      </c>
      <c r="F176" s="11">
        <v>11</v>
      </c>
      <c r="G176" s="11">
        <v>9</v>
      </c>
      <c r="H176" s="11">
        <v>1</v>
      </c>
      <c r="I176" s="11">
        <v>15</v>
      </c>
      <c r="J176" s="11">
        <v>3</v>
      </c>
      <c r="K176" s="11">
        <v>0</v>
      </c>
      <c r="L176" s="11">
        <v>16</v>
      </c>
      <c r="M176" s="11">
        <v>0</v>
      </c>
      <c r="N176" s="11">
        <v>0</v>
      </c>
      <c r="O176" s="11">
        <v>2</v>
      </c>
      <c r="P176" s="11">
        <v>0</v>
      </c>
      <c r="Q176" s="11">
        <v>0</v>
      </c>
      <c r="R176" s="11">
        <v>0</v>
      </c>
      <c r="S176" s="11">
        <v>2</v>
      </c>
      <c r="T176" s="11">
        <v>0</v>
      </c>
      <c r="U176" s="11">
        <v>0</v>
      </c>
      <c r="V176" s="11">
        <v>0</v>
      </c>
      <c r="W176" s="11">
        <v>0</v>
      </c>
      <c r="X176" s="11">
        <v>0</v>
      </c>
      <c r="Y176" s="11">
        <v>0</v>
      </c>
      <c r="Z176" s="11">
        <v>0</v>
      </c>
      <c r="AA176" s="11">
        <v>0</v>
      </c>
      <c r="AB176" s="11">
        <v>0</v>
      </c>
      <c r="AC176" s="11">
        <v>0</v>
      </c>
      <c r="AD176" s="11">
        <v>17</v>
      </c>
      <c r="AE176" s="11">
        <v>2</v>
      </c>
      <c r="AF176" s="11">
        <v>0</v>
      </c>
      <c r="AG176" s="11">
        <v>3</v>
      </c>
      <c r="AH176" s="11">
        <v>0</v>
      </c>
      <c r="AI176" s="11">
        <v>0</v>
      </c>
      <c r="AJ176" s="11">
        <v>0</v>
      </c>
      <c r="AL176" s="35"/>
      <c r="AN176" s="36"/>
    </row>
    <row r="177" spans="1:40" ht="50.25" customHeight="1" x14ac:dyDescent="0.25">
      <c r="A177" s="4">
        <v>116</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117</v>
      </c>
      <c r="B178" s="20" t="s">
        <v>62</v>
      </c>
      <c r="C178" s="11">
        <v>1303</v>
      </c>
      <c r="D178" s="11">
        <v>128</v>
      </c>
      <c r="E178" s="11">
        <v>47</v>
      </c>
      <c r="F178" s="11">
        <v>150</v>
      </c>
      <c r="G178" s="11">
        <v>157</v>
      </c>
      <c r="H178" s="11">
        <v>6</v>
      </c>
      <c r="I178" s="11">
        <v>374</v>
      </c>
      <c r="J178" s="11">
        <v>66</v>
      </c>
      <c r="K178" s="11">
        <v>27</v>
      </c>
      <c r="L178" s="11">
        <v>205</v>
      </c>
      <c r="M178" s="11">
        <v>1</v>
      </c>
      <c r="N178" s="11">
        <v>0</v>
      </c>
      <c r="O178" s="11">
        <v>13</v>
      </c>
      <c r="P178" s="11">
        <v>7</v>
      </c>
      <c r="Q178" s="11">
        <v>1</v>
      </c>
      <c r="R178" s="11">
        <v>1</v>
      </c>
      <c r="S178" s="11">
        <v>3</v>
      </c>
      <c r="T178" s="11">
        <v>8</v>
      </c>
      <c r="U178" s="11">
        <v>0</v>
      </c>
      <c r="V178" s="11">
        <v>0</v>
      </c>
      <c r="W178" s="11">
        <v>3</v>
      </c>
      <c r="X178" s="11">
        <v>1</v>
      </c>
      <c r="Y178" s="11">
        <v>0</v>
      </c>
      <c r="Z178" s="11">
        <v>0</v>
      </c>
      <c r="AA178" s="11">
        <v>11</v>
      </c>
      <c r="AB178" s="11">
        <v>3</v>
      </c>
      <c r="AC178" s="11">
        <v>1</v>
      </c>
      <c r="AD178" s="11">
        <v>44</v>
      </c>
      <c r="AE178" s="11">
        <v>0</v>
      </c>
      <c r="AF178" s="11">
        <v>25</v>
      </c>
      <c r="AG178" s="11">
        <v>9</v>
      </c>
      <c r="AH178" s="11">
        <v>0</v>
      </c>
      <c r="AI178" s="11">
        <v>9</v>
      </c>
      <c r="AJ178" s="11">
        <v>3</v>
      </c>
      <c r="AL178" s="35"/>
      <c r="AN178" s="36"/>
    </row>
    <row r="179" spans="1:40" ht="46.5" customHeight="1" x14ac:dyDescent="0.25">
      <c r="A179" s="4">
        <v>118</v>
      </c>
      <c r="B179" s="20" t="s">
        <v>32</v>
      </c>
      <c r="C179" s="11">
        <v>2934</v>
      </c>
      <c r="D179" s="11">
        <v>213</v>
      </c>
      <c r="E179" s="11">
        <v>73</v>
      </c>
      <c r="F179" s="11">
        <v>511</v>
      </c>
      <c r="G179" s="11">
        <v>345</v>
      </c>
      <c r="H179" s="11">
        <v>22</v>
      </c>
      <c r="I179" s="11">
        <v>427</v>
      </c>
      <c r="J179" s="11">
        <v>66</v>
      </c>
      <c r="K179" s="11">
        <v>175</v>
      </c>
      <c r="L179" s="11">
        <v>315</v>
      </c>
      <c r="M179" s="11">
        <v>2</v>
      </c>
      <c r="N179" s="11">
        <v>0</v>
      </c>
      <c r="O179" s="11">
        <v>74</v>
      </c>
      <c r="P179" s="11">
        <v>9</v>
      </c>
      <c r="Q179" s="11">
        <v>1</v>
      </c>
      <c r="R179" s="11">
        <v>2</v>
      </c>
      <c r="S179" s="11">
        <v>65</v>
      </c>
      <c r="T179" s="11">
        <v>58</v>
      </c>
      <c r="U179" s="11">
        <v>9</v>
      </c>
      <c r="V179" s="11">
        <v>12</v>
      </c>
      <c r="W179" s="11">
        <v>7</v>
      </c>
      <c r="X179" s="11">
        <v>2</v>
      </c>
      <c r="Y179" s="11">
        <v>3</v>
      </c>
      <c r="Z179" s="11">
        <v>5</v>
      </c>
      <c r="AA179" s="11">
        <v>113</v>
      </c>
      <c r="AB179" s="11">
        <v>8</v>
      </c>
      <c r="AC179" s="11">
        <v>10</v>
      </c>
      <c r="AD179" s="11">
        <v>215</v>
      </c>
      <c r="AE179" s="11">
        <v>19</v>
      </c>
      <c r="AF179" s="11">
        <v>119</v>
      </c>
      <c r="AG179" s="11">
        <v>45</v>
      </c>
      <c r="AH179" s="11">
        <v>5</v>
      </c>
      <c r="AI179" s="11">
        <v>1</v>
      </c>
      <c r="AJ179" s="11">
        <v>3</v>
      </c>
      <c r="AL179" s="35"/>
      <c r="AN179" s="36"/>
    </row>
    <row r="180" spans="1:40" ht="33" customHeight="1" x14ac:dyDescent="0.25">
      <c r="A180" s="4">
        <v>119</v>
      </c>
      <c r="B180" s="20" t="s">
        <v>63</v>
      </c>
      <c r="C180" s="11">
        <v>980</v>
      </c>
      <c r="D180" s="11">
        <v>78</v>
      </c>
      <c r="E180" s="11">
        <v>23</v>
      </c>
      <c r="F180" s="11">
        <v>132</v>
      </c>
      <c r="G180" s="11">
        <v>138</v>
      </c>
      <c r="H180" s="11">
        <v>6</v>
      </c>
      <c r="I180" s="11">
        <v>176</v>
      </c>
      <c r="J180" s="11">
        <v>25</v>
      </c>
      <c r="K180" s="11">
        <v>46</v>
      </c>
      <c r="L180" s="11">
        <v>63</v>
      </c>
      <c r="M180" s="11">
        <v>4</v>
      </c>
      <c r="N180" s="11">
        <v>0</v>
      </c>
      <c r="O180" s="11">
        <v>7</v>
      </c>
      <c r="P180" s="11">
        <v>20</v>
      </c>
      <c r="Q180" s="11">
        <v>2</v>
      </c>
      <c r="R180" s="11">
        <v>4</v>
      </c>
      <c r="S180" s="11">
        <v>34</v>
      </c>
      <c r="T180" s="11">
        <v>4</v>
      </c>
      <c r="U180" s="11">
        <v>3</v>
      </c>
      <c r="V180" s="11">
        <v>0</v>
      </c>
      <c r="W180" s="11">
        <v>6</v>
      </c>
      <c r="X180" s="11">
        <v>3</v>
      </c>
      <c r="Y180" s="11">
        <v>1</v>
      </c>
      <c r="Z180" s="11">
        <v>0</v>
      </c>
      <c r="AA180" s="11">
        <v>2</v>
      </c>
      <c r="AB180" s="11">
        <v>1</v>
      </c>
      <c r="AC180" s="11">
        <v>6</v>
      </c>
      <c r="AD180" s="11">
        <v>127</v>
      </c>
      <c r="AE180" s="11">
        <v>3</v>
      </c>
      <c r="AF180" s="11">
        <v>17</v>
      </c>
      <c r="AG180" s="11">
        <v>41</v>
      </c>
      <c r="AH180" s="11">
        <v>4</v>
      </c>
      <c r="AI180" s="11">
        <v>3</v>
      </c>
      <c r="AJ180" s="11">
        <v>1</v>
      </c>
      <c r="AL180" s="35"/>
      <c r="AN180" s="36"/>
    </row>
    <row r="181" spans="1:40" ht="32.25" customHeight="1" x14ac:dyDescent="0.25">
      <c r="A181" s="4">
        <v>120</v>
      </c>
      <c r="B181" s="28" t="s">
        <v>64</v>
      </c>
      <c r="C181" s="11">
        <v>1964</v>
      </c>
      <c r="D181" s="11">
        <v>377</v>
      </c>
      <c r="E181" s="11">
        <v>98</v>
      </c>
      <c r="F181" s="11">
        <v>122</v>
      </c>
      <c r="G181" s="11">
        <v>134</v>
      </c>
      <c r="H181" s="11">
        <v>5</v>
      </c>
      <c r="I181" s="11">
        <v>257</v>
      </c>
      <c r="J181" s="11">
        <v>81</v>
      </c>
      <c r="K181" s="11">
        <v>75</v>
      </c>
      <c r="L181" s="11">
        <v>242</v>
      </c>
      <c r="M181" s="11">
        <v>0</v>
      </c>
      <c r="N181" s="11">
        <v>0</v>
      </c>
      <c r="O181" s="11">
        <v>21</v>
      </c>
      <c r="P181" s="11">
        <v>25</v>
      </c>
      <c r="Q181" s="11">
        <v>3</v>
      </c>
      <c r="R181" s="11">
        <v>4</v>
      </c>
      <c r="S181" s="11">
        <v>24</v>
      </c>
      <c r="T181" s="11">
        <v>39</v>
      </c>
      <c r="U181" s="11">
        <v>0</v>
      </c>
      <c r="V181" s="11">
        <v>0</v>
      </c>
      <c r="W181" s="11">
        <v>5</v>
      </c>
      <c r="X181" s="11">
        <v>2</v>
      </c>
      <c r="Y181" s="11">
        <v>0</v>
      </c>
      <c r="Z181" s="11">
        <v>0</v>
      </c>
      <c r="AA181" s="11">
        <v>20</v>
      </c>
      <c r="AB181" s="11">
        <v>2</v>
      </c>
      <c r="AC181" s="11">
        <v>6</v>
      </c>
      <c r="AD181" s="11">
        <v>327</v>
      </c>
      <c r="AE181" s="11">
        <v>5</v>
      </c>
      <c r="AF181" s="11">
        <v>23</v>
      </c>
      <c r="AG181" s="11">
        <v>41</v>
      </c>
      <c r="AH181" s="11">
        <v>2</v>
      </c>
      <c r="AI181" s="11">
        <v>23</v>
      </c>
      <c r="AJ181" s="11">
        <v>1</v>
      </c>
      <c r="AL181" s="35"/>
      <c r="AN181" s="36"/>
    </row>
    <row r="182" spans="1:40" ht="91.5" customHeight="1" x14ac:dyDescent="0.25">
      <c r="A182" s="4">
        <v>121</v>
      </c>
      <c r="B182" s="20" t="s">
        <v>65</v>
      </c>
      <c r="C182" s="11">
        <v>221</v>
      </c>
      <c r="D182" s="11">
        <v>7</v>
      </c>
      <c r="E182" s="11">
        <v>5</v>
      </c>
      <c r="F182" s="11">
        <v>25</v>
      </c>
      <c r="G182" s="11">
        <v>19</v>
      </c>
      <c r="H182" s="11">
        <v>0</v>
      </c>
      <c r="I182" s="11">
        <v>29</v>
      </c>
      <c r="J182" s="11">
        <v>0</v>
      </c>
      <c r="K182" s="11">
        <v>10</v>
      </c>
      <c r="L182" s="11">
        <v>30</v>
      </c>
      <c r="M182" s="11">
        <v>0</v>
      </c>
      <c r="N182" s="11">
        <v>0</v>
      </c>
      <c r="O182" s="11">
        <v>3</v>
      </c>
      <c r="P182" s="11">
        <v>14</v>
      </c>
      <c r="Q182" s="11">
        <v>0</v>
      </c>
      <c r="R182" s="11">
        <v>0</v>
      </c>
      <c r="S182" s="11">
        <v>0</v>
      </c>
      <c r="T182" s="11">
        <v>15</v>
      </c>
      <c r="U182" s="11">
        <v>0</v>
      </c>
      <c r="V182" s="11">
        <v>0</v>
      </c>
      <c r="W182" s="11">
        <v>0</v>
      </c>
      <c r="X182" s="11">
        <v>0</v>
      </c>
      <c r="Y182" s="11">
        <v>0</v>
      </c>
      <c r="Z182" s="11">
        <v>0</v>
      </c>
      <c r="AA182" s="11">
        <v>0</v>
      </c>
      <c r="AB182" s="11">
        <v>0</v>
      </c>
      <c r="AC182" s="11">
        <v>0</v>
      </c>
      <c r="AD182" s="11">
        <v>51</v>
      </c>
      <c r="AE182" s="11">
        <v>0</v>
      </c>
      <c r="AF182" s="11">
        <v>8</v>
      </c>
      <c r="AG182" s="11">
        <v>5</v>
      </c>
      <c r="AH182" s="11">
        <v>0</v>
      </c>
      <c r="AI182" s="11">
        <v>0</v>
      </c>
      <c r="AJ182" s="11">
        <v>0</v>
      </c>
      <c r="AL182" s="35"/>
      <c r="AN182" s="36"/>
    </row>
    <row r="183" spans="1:40" ht="32.25" customHeight="1" x14ac:dyDescent="0.25">
      <c r="A183" s="4">
        <v>122</v>
      </c>
      <c r="B183" s="20" t="s">
        <v>66</v>
      </c>
      <c r="C183" s="11">
        <v>3</v>
      </c>
      <c r="D183" s="11">
        <v>0</v>
      </c>
      <c r="E183" s="11">
        <v>0</v>
      </c>
      <c r="F183" s="11">
        <v>0</v>
      </c>
      <c r="G183" s="11">
        <v>0</v>
      </c>
      <c r="H183" s="11">
        <v>0</v>
      </c>
      <c r="I183" s="11">
        <v>0</v>
      </c>
      <c r="J183" s="11">
        <v>0</v>
      </c>
      <c r="K183" s="11">
        <v>0</v>
      </c>
      <c r="L183" s="11">
        <v>3</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123</v>
      </c>
      <c r="B184" s="8" t="s">
        <v>39</v>
      </c>
      <c r="C184" s="11">
        <v>929</v>
      </c>
      <c r="D184" s="11">
        <v>108</v>
      </c>
      <c r="E184" s="11">
        <v>9</v>
      </c>
      <c r="F184" s="11">
        <v>120</v>
      </c>
      <c r="G184" s="11">
        <v>109</v>
      </c>
      <c r="H184" s="11">
        <v>2</v>
      </c>
      <c r="I184" s="11">
        <v>27</v>
      </c>
      <c r="J184" s="11">
        <v>1</v>
      </c>
      <c r="K184" s="11">
        <v>21</v>
      </c>
      <c r="L184" s="11">
        <v>141</v>
      </c>
      <c r="M184" s="11">
        <v>0</v>
      </c>
      <c r="N184" s="11">
        <v>0</v>
      </c>
      <c r="O184" s="11">
        <v>56</v>
      </c>
      <c r="P184" s="11">
        <v>0</v>
      </c>
      <c r="Q184" s="11">
        <v>0</v>
      </c>
      <c r="R184" s="11">
        <v>0</v>
      </c>
      <c r="S184" s="11">
        <v>26</v>
      </c>
      <c r="T184" s="11">
        <v>22</v>
      </c>
      <c r="U184" s="11">
        <v>0</v>
      </c>
      <c r="V184" s="11">
        <v>0</v>
      </c>
      <c r="W184" s="11">
        <v>0</v>
      </c>
      <c r="X184" s="11">
        <v>0</v>
      </c>
      <c r="Y184" s="11">
        <v>0</v>
      </c>
      <c r="Z184" s="11">
        <v>0</v>
      </c>
      <c r="AA184" s="11">
        <v>3</v>
      </c>
      <c r="AB184" s="11">
        <v>5</v>
      </c>
      <c r="AC184" s="11">
        <v>0</v>
      </c>
      <c r="AD184" s="11">
        <v>162</v>
      </c>
      <c r="AE184" s="11">
        <v>17</v>
      </c>
      <c r="AF184" s="11">
        <v>35</v>
      </c>
      <c r="AG184" s="11">
        <v>65</v>
      </c>
      <c r="AH184" s="11">
        <v>0</v>
      </c>
      <c r="AI184" s="11">
        <v>0</v>
      </c>
      <c r="AJ184" s="11">
        <v>0</v>
      </c>
      <c r="AL184" s="35"/>
      <c r="AN184" s="36"/>
    </row>
    <row r="185" spans="1:40" ht="27" customHeight="1" x14ac:dyDescent="0.25">
      <c r="A185" s="4">
        <v>124</v>
      </c>
      <c r="B185" s="8" t="s">
        <v>187</v>
      </c>
      <c r="C185" s="11">
        <v>38</v>
      </c>
      <c r="D185" s="11">
        <v>0</v>
      </c>
      <c r="E185" s="11">
        <v>3</v>
      </c>
      <c r="F185" s="11">
        <v>4</v>
      </c>
      <c r="G185" s="11">
        <v>0</v>
      </c>
      <c r="H185" s="11">
        <v>0</v>
      </c>
      <c r="I185" s="11">
        <v>0</v>
      </c>
      <c r="J185" s="11">
        <v>0</v>
      </c>
      <c r="K185" s="11">
        <v>0</v>
      </c>
      <c r="L185" s="11">
        <v>9</v>
      </c>
      <c r="M185" s="11">
        <v>0</v>
      </c>
      <c r="N185" s="11">
        <v>0</v>
      </c>
      <c r="O185" s="11">
        <v>1</v>
      </c>
      <c r="P185" s="11">
        <v>0</v>
      </c>
      <c r="Q185" s="11">
        <v>0</v>
      </c>
      <c r="R185" s="11">
        <v>0</v>
      </c>
      <c r="S185" s="11">
        <v>0</v>
      </c>
      <c r="T185" s="11">
        <v>0</v>
      </c>
      <c r="U185" s="11">
        <v>0</v>
      </c>
      <c r="V185" s="11">
        <v>0</v>
      </c>
      <c r="W185" s="11">
        <v>0</v>
      </c>
      <c r="X185" s="11">
        <v>0</v>
      </c>
      <c r="Y185" s="11">
        <v>0</v>
      </c>
      <c r="Z185" s="11">
        <v>0</v>
      </c>
      <c r="AA185" s="11">
        <v>0</v>
      </c>
      <c r="AB185" s="11">
        <v>0</v>
      </c>
      <c r="AC185" s="11">
        <v>0</v>
      </c>
      <c r="AD185" s="11">
        <v>17</v>
      </c>
      <c r="AE185" s="11">
        <v>4</v>
      </c>
      <c r="AF185" s="11">
        <v>0</v>
      </c>
      <c r="AG185" s="11">
        <v>0</v>
      </c>
      <c r="AH185" s="11">
        <v>0</v>
      </c>
      <c r="AI185" s="11">
        <v>0</v>
      </c>
      <c r="AJ185" s="11">
        <v>0</v>
      </c>
      <c r="AL185" s="35"/>
      <c r="AN185" s="36"/>
    </row>
    <row r="186" spans="1:40" ht="27" customHeight="1" x14ac:dyDescent="0.25">
      <c r="A186" s="4">
        <v>125</v>
      </c>
      <c r="B186" s="8" t="s">
        <v>216</v>
      </c>
      <c r="C186" s="11">
        <v>206</v>
      </c>
      <c r="D186" s="11">
        <v>14</v>
      </c>
      <c r="E186" s="11">
        <v>5</v>
      </c>
      <c r="F186" s="11">
        <v>43</v>
      </c>
      <c r="G186" s="11">
        <v>89</v>
      </c>
      <c r="H186" s="11">
        <v>0</v>
      </c>
      <c r="I186" s="11">
        <v>8</v>
      </c>
      <c r="J186" s="11">
        <v>1</v>
      </c>
      <c r="K186" s="11">
        <v>2</v>
      </c>
      <c r="L186" s="11">
        <v>16</v>
      </c>
      <c r="M186" s="11">
        <v>0</v>
      </c>
      <c r="N186" s="11">
        <v>0</v>
      </c>
      <c r="O186" s="11">
        <v>1</v>
      </c>
      <c r="P186" s="11">
        <v>0</v>
      </c>
      <c r="Q186" s="11">
        <v>0</v>
      </c>
      <c r="R186" s="11">
        <v>0</v>
      </c>
      <c r="S186" s="11">
        <v>2</v>
      </c>
      <c r="T186" s="11">
        <v>0</v>
      </c>
      <c r="U186" s="11">
        <v>0</v>
      </c>
      <c r="V186" s="11">
        <v>0</v>
      </c>
      <c r="W186" s="11">
        <v>0</v>
      </c>
      <c r="X186" s="11">
        <v>0</v>
      </c>
      <c r="Y186" s="11">
        <v>0</v>
      </c>
      <c r="Z186" s="11">
        <v>0</v>
      </c>
      <c r="AA186" s="11">
        <v>1</v>
      </c>
      <c r="AB186" s="11">
        <v>0</v>
      </c>
      <c r="AC186" s="11">
        <v>0</v>
      </c>
      <c r="AD186" s="11">
        <v>20</v>
      </c>
      <c r="AE186" s="11">
        <v>0</v>
      </c>
      <c r="AF186" s="11">
        <v>2</v>
      </c>
      <c r="AG186" s="11">
        <v>2</v>
      </c>
      <c r="AH186" s="11">
        <v>0</v>
      </c>
      <c r="AI186" s="11">
        <v>0</v>
      </c>
      <c r="AJ186" s="11">
        <v>0</v>
      </c>
      <c r="AL186" s="35"/>
      <c r="AN186" s="36"/>
    </row>
    <row r="187" spans="1:40" ht="58.5" customHeight="1" x14ac:dyDescent="0.25">
      <c r="A187" s="4">
        <v>126</v>
      </c>
      <c r="B187" s="8" t="s">
        <v>225</v>
      </c>
      <c r="C187" s="11">
        <v>64</v>
      </c>
      <c r="D187" s="11">
        <v>10</v>
      </c>
      <c r="E187" s="11">
        <v>0</v>
      </c>
      <c r="F187" s="11">
        <v>19</v>
      </c>
      <c r="G187" s="11">
        <v>8</v>
      </c>
      <c r="H187" s="11">
        <v>0</v>
      </c>
      <c r="I187" s="11">
        <v>8</v>
      </c>
      <c r="J187" s="11">
        <v>0</v>
      </c>
      <c r="K187" s="11">
        <v>9</v>
      </c>
      <c r="L187" s="11">
        <v>5</v>
      </c>
      <c r="M187" s="11">
        <v>0</v>
      </c>
      <c r="N187" s="11">
        <v>0</v>
      </c>
      <c r="O187" s="11">
        <v>0</v>
      </c>
      <c r="P187" s="11">
        <v>0</v>
      </c>
      <c r="Q187" s="11">
        <v>0</v>
      </c>
      <c r="R187" s="11">
        <v>0</v>
      </c>
      <c r="S187" s="11">
        <v>0</v>
      </c>
      <c r="T187" s="11">
        <v>0</v>
      </c>
      <c r="U187" s="11">
        <v>0</v>
      </c>
      <c r="V187" s="11">
        <v>0</v>
      </c>
      <c r="W187" s="11">
        <v>0</v>
      </c>
      <c r="X187" s="11">
        <v>0</v>
      </c>
      <c r="Y187" s="11">
        <v>0</v>
      </c>
      <c r="Z187" s="11">
        <v>0</v>
      </c>
      <c r="AA187" s="11">
        <v>2</v>
      </c>
      <c r="AB187" s="11">
        <v>0</v>
      </c>
      <c r="AC187" s="11">
        <v>0</v>
      </c>
      <c r="AD187" s="11">
        <v>0</v>
      </c>
      <c r="AE187" s="11">
        <v>0</v>
      </c>
      <c r="AF187" s="11">
        <v>3</v>
      </c>
      <c r="AG187" s="11">
        <v>0</v>
      </c>
      <c r="AH187" s="11">
        <v>0</v>
      </c>
      <c r="AI187" s="11">
        <v>0</v>
      </c>
      <c r="AJ187" s="11">
        <v>0</v>
      </c>
      <c r="AL187" s="35"/>
      <c r="AN187" s="36"/>
    </row>
    <row r="188" spans="1:40" s="10" customFormat="1" x14ac:dyDescent="0.25">
      <c r="A188" s="47">
        <v>14</v>
      </c>
      <c r="B188" s="6" t="s">
        <v>23</v>
      </c>
      <c r="C188" s="14">
        <v>9427</v>
      </c>
      <c r="D188" s="14">
        <v>1026</v>
      </c>
      <c r="E188" s="14">
        <v>285</v>
      </c>
      <c r="F188" s="14">
        <v>1238</v>
      </c>
      <c r="G188" s="14">
        <v>1051</v>
      </c>
      <c r="H188" s="14">
        <v>50</v>
      </c>
      <c r="I188" s="14">
        <v>1477</v>
      </c>
      <c r="J188" s="14">
        <v>249</v>
      </c>
      <c r="K188" s="14">
        <v>397</v>
      </c>
      <c r="L188" s="14">
        <v>1120</v>
      </c>
      <c r="M188" s="14">
        <v>9</v>
      </c>
      <c r="N188" s="14">
        <v>0</v>
      </c>
      <c r="O188" s="14">
        <v>193</v>
      </c>
      <c r="P188" s="14">
        <v>86</v>
      </c>
      <c r="Q188" s="14">
        <v>13</v>
      </c>
      <c r="R188" s="14">
        <v>12</v>
      </c>
      <c r="S188" s="14">
        <v>178</v>
      </c>
      <c r="T188" s="14">
        <v>148</v>
      </c>
      <c r="U188" s="14">
        <v>12</v>
      </c>
      <c r="V188" s="14">
        <v>13</v>
      </c>
      <c r="W188" s="14">
        <v>25</v>
      </c>
      <c r="X188" s="14">
        <v>13</v>
      </c>
      <c r="Y188" s="14">
        <v>8</v>
      </c>
      <c r="Z188" s="14">
        <v>5</v>
      </c>
      <c r="AA188" s="14">
        <v>164</v>
      </c>
      <c r="AB188" s="14">
        <v>19</v>
      </c>
      <c r="AC188" s="14">
        <v>23</v>
      </c>
      <c r="AD188" s="14">
        <v>1032</v>
      </c>
      <c r="AE188" s="14">
        <v>52</v>
      </c>
      <c r="AF188" s="14">
        <v>245</v>
      </c>
      <c r="AG188" s="14">
        <v>224</v>
      </c>
      <c r="AH188" s="14">
        <v>11</v>
      </c>
      <c r="AI188" s="14">
        <v>40</v>
      </c>
      <c r="AJ188" s="14">
        <v>9</v>
      </c>
      <c r="AK188" s="30"/>
      <c r="AL188" s="35"/>
      <c r="AN188" s="36"/>
    </row>
    <row r="189" spans="1:40" s="10" customFormat="1" x14ac:dyDescent="0.25">
      <c r="A189" s="47"/>
      <c r="B189" s="6" t="s">
        <v>27</v>
      </c>
      <c r="C189" s="19">
        <v>9444</v>
      </c>
      <c r="D189" s="19">
        <v>1026</v>
      </c>
      <c r="E189" s="19">
        <v>285</v>
      </c>
      <c r="F189" s="19">
        <v>1238</v>
      </c>
      <c r="G189" s="19">
        <v>1053</v>
      </c>
      <c r="H189" s="19">
        <v>50</v>
      </c>
      <c r="I189" s="19">
        <v>1477</v>
      </c>
      <c r="J189" s="19">
        <v>261</v>
      </c>
      <c r="K189" s="19">
        <v>397</v>
      </c>
      <c r="L189" s="19">
        <v>1121</v>
      </c>
      <c r="M189" s="19">
        <v>9</v>
      </c>
      <c r="N189" s="19">
        <v>0</v>
      </c>
      <c r="O189" s="19">
        <v>194</v>
      </c>
      <c r="P189" s="19">
        <v>86</v>
      </c>
      <c r="Q189" s="19">
        <v>13</v>
      </c>
      <c r="R189" s="19">
        <v>12</v>
      </c>
      <c r="S189" s="19">
        <v>178</v>
      </c>
      <c r="T189" s="19">
        <v>148</v>
      </c>
      <c r="U189" s="19">
        <v>12</v>
      </c>
      <c r="V189" s="19">
        <v>13</v>
      </c>
      <c r="W189" s="19">
        <v>25</v>
      </c>
      <c r="X189" s="19">
        <v>13</v>
      </c>
      <c r="Y189" s="19">
        <v>8</v>
      </c>
      <c r="Z189" s="19">
        <v>5</v>
      </c>
      <c r="AA189" s="19">
        <v>164</v>
      </c>
      <c r="AB189" s="19">
        <v>19</v>
      </c>
      <c r="AC189" s="19">
        <v>23</v>
      </c>
      <c r="AD189" s="19">
        <v>1032</v>
      </c>
      <c r="AE189" s="19">
        <v>52</v>
      </c>
      <c r="AF189" s="19">
        <v>246</v>
      </c>
      <c r="AG189" s="19">
        <v>224</v>
      </c>
      <c r="AH189" s="19">
        <v>11</v>
      </c>
      <c r="AI189" s="19">
        <v>40</v>
      </c>
      <c r="AJ189" s="19">
        <v>9</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127</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128</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129</v>
      </c>
      <c r="B194" s="9" t="s">
        <v>30</v>
      </c>
      <c r="C194" s="11">
        <v>2</v>
      </c>
      <c r="D194" s="11">
        <v>2</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130</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131</v>
      </c>
      <c r="B196" s="9" t="s">
        <v>12</v>
      </c>
      <c r="C196" s="11">
        <v>272</v>
      </c>
      <c r="D196" s="11">
        <v>272</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132</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274</v>
      </c>
      <c r="D198" s="14">
        <v>274</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133</v>
      </c>
      <c r="B200" s="9" t="s">
        <v>146</v>
      </c>
      <c r="C200" s="11">
        <v>155</v>
      </c>
      <c r="D200" s="11">
        <v>104</v>
      </c>
      <c r="E200" s="11">
        <v>3</v>
      </c>
      <c r="F200" s="11">
        <v>27</v>
      </c>
      <c r="G200" s="11">
        <v>6</v>
      </c>
      <c r="H200" s="11">
        <v>1</v>
      </c>
      <c r="I200" s="1" t="s">
        <v>13</v>
      </c>
      <c r="J200" s="1" t="s">
        <v>13</v>
      </c>
      <c r="K200" s="1" t="s">
        <v>13</v>
      </c>
      <c r="L200" s="11">
        <v>6</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4</v>
      </c>
      <c r="AB200" s="1" t="s">
        <v>13</v>
      </c>
      <c r="AC200" s="1" t="s">
        <v>13</v>
      </c>
      <c r="AD200" s="11">
        <v>4</v>
      </c>
      <c r="AE200" s="1" t="s">
        <v>13</v>
      </c>
      <c r="AF200" s="1" t="s">
        <v>13</v>
      </c>
      <c r="AG200" s="1" t="s">
        <v>13</v>
      </c>
      <c r="AH200" s="1" t="s">
        <v>13</v>
      </c>
      <c r="AI200" s="11">
        <v>0</v>
      </c>
      <c r="AJ200" s="1" t="s">
        <v>13</v>
      </c>
      <c r="AL200" s="35"/>
      <c r="AN200" s="36"/>
    </row>
    <row r="201" spans="1:40" ht="19.5" customHeight="1" x14ac:dyDescent="0.25">
      <c r="A201" s="4">
        <v>134</v>
      </c>
      <c r="B201" s="9" t="s">
        <v>147</v>
      </c>
      <c r="C201" s="11">
        <v>8</v>
      </c>
      <c r="D201" s="11">
        <v>8</v>
      </c>
      <c r="E201" s="11">
        <v>0</v>
      </c>
      <c r="F201" s="1" t="s">
        <v>13</v>
      </c>
      <c r="G201" s="1" t="s">
        <v>13</v>
      </c>
      <c r="H201" s="1" t="s">
        <v>13</v>
      </c>
      <c r="I201" s="1" t="s">
        <v>13</v>
      </c>
      <c r="J201" s="1" t="s">
        <v>13</v>
      </c>
      <c r="K201" s="1" t="s">
        <v>13</v>
      </c>
      <c r="L201" s="11">
        <v>0</v>
      </c>
      <c r="M201" s="1" t="s">
        <v>13</v>
      </c>
      <c r="N201" s="1" t="s">
        <v>13</v>
      </c>
      <c r="O201" s="1" t="s">
        <v>13</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135</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163</v>
      </c>
      <c r="D203" s="14">
        <v>112</v>
      </c>
      <c r="E203" s="14">
        <v>3</v>
      </c>
      <c r="F203" s="14">
        <v>27</v>
      </c>
      <c r="G203" s="14">
        <v>6</v>
      </c>
      <c r="H203" s="14">
        <v>1</v>
      </c>
      <c r="I203" s="14">
        <v>0</v>
      </c>
      <c r="J203" s="14">
        <v>0</v>
      </c>
      <c r="K203" s="14">
        <v>0</v>
      </c>
      <c r="L203" s="14">
        <v>6</v>
      </c>
      <c r="M203" s="14">
        <v>0</v>
      </c>
      <c r="N203" s="14">
        <v>0</v>
      </c>
      <c r="O203" s="14">
        <v>0</v>
      </c>
      <c r="P203" s="14">
        <v>0</v>
      </c>
      <c r="Q203" s="14">
        <v>0</v>
      </c>
      <c r="R203" s="14">
        <v>0</v>
      </c>
      <c r="S203" s="14">
        <v>0</v>
      </c>
      <c r="T203" s="14">
        <v>0</v>
      </c>
      <c r="U203" s="14">
        <v>0</v>
      </c>
      <c r="V203" s="14">
        <v>0</v>
      </c>
      <c r="W203" s="14">
        <v>0</v>
      </c>
      <c r="X203" s="14">
        <v>0</v>
      </c>
      <c r="Y203" s="14">
        <v>0</v>
      </c>
      <c r="Z203" s="14">
        <v>0</v>
      </c>
      <c r="AA203" s="14">
        <v>4</v>
      </c>
      <c r="AB203" s="14">
        <v>0</v>
      </c>
      <c r="AC203" s="14">
        <v>0</v>
      </c>
      <c r="AD203" s="14">
        <v>4</v>
      </c>
      <c r="AE203" s="14">
        <v>0</v>
      </c>
      <c r="AF203" s="14">
        <v>0</v>
      </c>
      <c r="AG203" s="14">
        <v>0</v>
      </c>
      <c r="AH203" s="14">
        <v>0</v>
      </c>
      <c r="AI203" s="14">
        <v>0</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136</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137</v>
      </c>
      <c r="B206" s="9" t="s">
        <v>128</v>
      </c>
      <c r="C206" s="11">
        <v>43</v>
      </c>
      <c r="D206" s="12">
        <v>0</v>
      </c>
      <c r="E206" s="12">
        <v>0</v>
      </c>
      <c r="F206" s="1" t="s">
        <v>13</v>
      </c>
      <c r="G206" s="1" t="s">
        <v>13</v>
      </c>
      <c r="H206" s="1" t="s">
        <v>13</v>
      </c>
      <c r="I206" s="12">
        <v>0</v>
      </c>
      <c r="J206" s="11">
        <v>43</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138</v>
      </c>
      <c r="B207" s="9" t="s">
        <v>145</v>
      </c>
      <c r="C207" s="11">
        <v>37</v>
      </c>
      <c r="D207" s="12">
        <v>37</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139</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80</v>
      </c>
      <c r="D209" s="19">
        <v>37</v>
      </c>
      <c r="E209" s="19">
        <v>0</v>
      </c>
      <c r="F209" s="19">
        <v>0</v>
      </c>
      <c r="G209" s="19">
        <v>0</v>
      </c>
      <c r="H209" s="19">
        <v>0</v>
      </c>
      <c r="I209" s="19">
        <v>0</v>
      </c>
      <c r="J209" s="19">
        <v>43</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140</v>
      </c>
      <c r="B211" s="40" t="s">
        <v>244</v>
      </c>
      <c r="C211" s="11">
        <v>3</v>
      </c>
      <c r="D211" s="1" t="s">
        <v>13</v>
      </c>
      <c r="E211" s="1" t="s">
        <v>13</v>
      </c>
      <c r="F211" s="1" t="s">
        <v>13</v>
      </c>
      <c r="G211" s="1" t="s">
        <v>13</v>
      </c>
      <c r="H211" s="1" t="s">
        <v>13</v>
      </c>
      <c r="I211" s="1" t="s">
        <v>13</v>
      </c>
      <c r="J211" s="11">
        <v>3</v>
      </c>
      <c r="K211" s="1" t="s">
        <v>13</v>
      </c>
      <c r="L211" s="1" t="s">
        <v>13</v>
      </c>
      <c r="M211" s="1" t="s">
        <v>13</v>
      </c>
      <c r="N211" s="1" t="s">
        <v>13</v>
      </c>
      <c r="O211" s="1" t="s">
        <v>13</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141</v>
      </c>
      <c r="B212" s="41" t="s">
        <v>245</v>
      </c>
      <c r="C212" s="27">
        <v>0</v>
      </c>
      <c r="D212" s="1" t="s">
        <v>13</v>
      </c>
      <c r="E212" s="1" t="s">
        <v>13</v>
      </c>
      <c r="F212" s="1" t="s">
        <v>13</v>
      </c>
      <c r="G212" s="1" t="s">
        <v>13</v>
      </c>
      <c r="H212" s="1" t="s">
        <v>13</v>
      </c>
      <c r="I212" s="1" t="s">
        <v>13</v>
      </c>
      <c r="J212" s="11">
        <v>0</v>
      </c>
      <c r="K212" s="1" t="s">
        <v>13</v>
      </c>
      <c r="L212" s="1" t="s">
        <v>13</v>
      </c>
      <c r="M212" s="1" t="s">
        <v>13</v>
      </c>
      <c r="N212" s="1" t="s">
        <v>13</v>
      </c>
      <c r="O212" s="1" t="s">
        <v>13</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142</v>
      </c>
      <c r="B213" s="5" t="s">
        <v>218</v>
      </c>
      <c r="C213" s="27">
        <v>30</v>
      </c>
      <c r="D213" s="42">
        <v>0</v>
      </c>
      <c r="E213" s="42">
        <v>0</v>
      </c>
      <c r="F213" s="42">
        <v>0</v>
      </c>
      <c r="G213" s="42">
        <v>0</v>
      </c>
      <c r="H213" s="42">
        <v>1</v>
      </c>
      <c r="I213" s="42">
        <v>1</v>
      </c>
      <c r="J213" s="42">
        <v>25</v>
      </c>
      <c r="K213" s="42">
        <v>0</v>
      </c>
      <c r="L213" s="42">
        <v>0</v>
      </c>
      <c r="M213" s="1" t="s">
        <v>13</v>
      </c>
      <c r="N213" s="1" t="s">
        <v>13</v>
      </c>
      <c r="O213" s="12">
        <v>0</v>
      </c>
      <c r="P213" s="1" t="s">
        <v>13</v>
      </c>
      <c r="Q213" s="1" t="s">
        <v>13</v>
      </c>
      <c r="R213" s="1" t="s">
        <v>13</v>
      </c>
      <c r="S213" s="12">
        <v>0</v>
      </c>
      <c r="T213" s="12">
        <v>0</v>
      </c>
      <c r="U213" s="1" t="s">
        <v>13</v>
      </c>
      <c r="V213" s="1" t="s">
        <v>13</v>
      </c>
      <c r="W213" s="1" t="s">
        <v>13</v>
      </c>
      <c r="X213" s="1" t="s">
        <v>13</v>
      </c>
      <c r="Y213" s="1" t="s">
        <v>13</v>
      </c>
      <c r="Z213" s="1" t="s">
        <v>13</v>
      </c>
      <c r="AA213" s="12">
        <v>2</v>
      </c>
      <c r="AB213" s="1" t="s">
        <v>13</v>
      </c>
      <c r="AC213" s="1" t="s">
        <v>13</v>
      </c>
      <c r="AD213" s="12">
        <v>1</v>
      </c>
      <c r="AE213" s="12">
        <v>0</v>
      </c>
      <c r="AF213" s="12">
        <v>0</v>
      </c>
      <c r="AG213" s="12">
        <v>0</v>
      </c>
      <c r="AH213" s="1" t="s">
        <v>13</v>
      </c>
      <c r="AI213" s="12">
        <v>0</v>
      </c>
      <c r="AJ213" s="1" t="s">
        <v>13</v>
      </c>
      <c r="AL213" s="35"/>
      <c r="AN213" s="36"/>
    </row>
    <row r="214" spans="1:40" ht="44.25" customHeight="1" x14ac:dyDescent="0.25">
      <c r="A214" s="4">
        <v>143</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144</v>
      </c>
      <c r="B215" s="5" t="s">
        <v>220</v>
      </c>
      <c r="C215" s="27">
        <v>11</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 t="s">
        <v>13</v>
      </c>
      <c r="V215" s="1" t="s">
        <v>13</v>
      </c>
      <c r="W215" s="1" t="s">
        <v>13</v>
      </c>
      <c r="X215" s="1" t="s">
        <v>13</v>
      </c>
      <c r="Y215" s="1" t="s">
        <v>13</v>
      </c>
      <c r="Z215" s="1" t="s">
        <v>13</v>
      </c>
      <c r="AA215" s="1" t="s">
        <v>13</v>
      </c>
      <c r="AB215" s="1" t="s">
        <v>13</v>
      </c>
      <c r="AC215" s="1" t="s">
        <v>13</v>
      </c>
      <c r="AD215" s="12">
        <v>11</v>
      </c>
      <c r="AE215" s="1" t="s">
        <v>13</v>
      </c>
      <c r="AF215" s="12">
        <v>0</v>
      </c>
      <c r="AG215" s="1" t="s">
        <v>13</v>
      </c>
      <c r="AH215" s="1" t="s">
        <v>13</v>
      </c>
      <c r="AI215" s="1" t="s">
        <v>13</v>
      </c>
      <c r="AJ215" s="1" t="s">
        <v>13</v>
      </c>
      <c r="AL215" s="35"/>
      <c r="AN215" s="36"/>
    </row>
    <row r="216" spans="1:40" ht="33.75" customHeight="1" x14ac:dyDescent="0.25">
      <c r="A216" s="4">
        <v>145</v>
      </c>
      <c r="B216" s="5" t="s">
        <v>221</v>
      </c>
      <c r="C216" s="27">
        <v>1</v>
      </c>
      <c r="D216" s="1" t="s">
        <v>13</v>
      </c>
      <c r="E216" s="12">
        <v>0</v>
      </c>
      <c r="F216" s="12">
        <v>0</v>
      </c>
      <c r="G216" s="12">
        <v>0</v>
      </c>
      <c r="H216" s="1" t="s">
        <v>13</v>
      </c>
      <c r="I216" s="1" t="s">
        <v>13</v>
      </c>
      <c r="J216" s="12">
        <v>0</v>
      </c>
      <c r="K216" s="1" t="s">
        <v>13</v>
      </c>
      <c r="L216" s="12">
        <v>1</v>
      </c>
      <c r="M216" s="1" t="s">
        <v>13</v>
      </c>
      <c r="N216" s="1" t="s">
        <v>13</v>
      </c>
      <c r="O216" s="12">
        <v>0</v>
      </c>
      <c r="P216" s="1" t="s">
        <v>13</v>
      </c>
      <c r="Q216" s="1" t="s">
        <v>13</v>
      </c>
      <c r="R216" s="1" t="s">
        <v>13</v>
      </c>
      <c r="S216" s="1" t="s">
        <v>13</v>
      </c>
      <c r="T216" s="1" t="s">
        <v>13</v>
      </c>
      <c r="U216" s="1" t="s">
        <v>13</v>
      </c>
      <c r="V216" s="1" t="s">
        <v>13</v>
      </c>
      <c r="W216" s="1" t="s">
        <v>13</v>
      </c>
      <c r="X216" s="1" t="s">
        <v>13</v>
      </c>
      <c r="Y216" s="1" t="s">
        <v>13</v>
      </c>
      <c r="Z216" s="1" t="s">
        <v>13</v>
      </c>
      <c r="AA216" s="1" t="s">
        <v>13</v>
      </c>
      <c r="AB216" s="1" t="s">
        <v>13</v>
      </c>
      <c r="AC216" s="1" t="s">
        <v>13</v>
      </c>
      <c r="AD216" s="12">
        <v>0</v>
      </c>
      <c r="AE216" s="1" t="s">
        <v>13</v>
      </c>
      <c r="AF216" s="12">
        <v>0</v>
      </c>
      <c r="AG216" s="1" t="s">
        <v>13</v>
      </c>
      <c r="AH216" s="1" t="s">
        <v>13</v>
      </c>
      <c r="AI216" s="1" t="s">
        <v>13</v>
      </c>
      <c r="AJ216" s="1" t="s">
        <v>13</v>
      </c>
      <c r="AL216" s="35"/>
      <c r="AN216" s="36"/>
    </row>
    <row r="217" spans="1:40" ht="34.5" customHeight="1" x14ac:dyDescent="0.25">
      <c r="A217" s="4">
        <v>146</v>
      </c>
      <c r="B217" s="5" t="s">
        <v>222</v>
      </c>
      <c r="C217" s="27">
        <v>0</v>
      </c>
      <c r="D217" s="1" t="s">
        <v>13</v>
      </c>
      <c r="E217" s="12">
        <v>0</v>
      </c>
      <c r="F217" s="12">
        <v>0</v>
      </c>
      <c r="G217" s="12">
        <v>0</v>
      </c>
      <c r="H217" s="1" t="s">
        <v>13</v>
      </c>
      <c r="I217" s="12">
        <v>0</v>
      </c>
      <c r="J217" s="12">
        <v>0</v>
      </c>
      <c r="K217" s="1" t="s">
        <v>13</v>
      </c>
      <c r="L217" s="12">
        <v>0</v>
      </c>
      <c r="M217" s="1" t="s">
        <v>13</v>
      </c>
      <c r="N217" s="1" t="s">
        <v>13</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147</v>
      </c>
      <c r="B218" s="5" t="s">
        <v>198</v>
      </c>
      <c r="C218" s="27">
        <v>0</v>
      </c>
      <c r="D218" s="12">
        <v>0</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148</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3" hidden="1" customHeight="1" x14ac:dyDescent="0.25">
      <c r="A220" s="4"/>
      <c r="B220" s="5"/>
      <c r="C220" s="27"/>
      <c r="D220" s="1"/>
      <c r="E220" s="12"/>
      <c r="F220" s="1"/>
      <c r="G220" s="1"/>
      <c r="H220" s="1"/>
      <c r="I220" s="12"/>
      <c r="J220" s="12"/>
      <c r="K220" s="1"/>
      <c r="L220" s="12"/>
      <c r="M220" s="1"/>
      <c r="N220" s="1"/>
      <c r="O220" s="12"/>
      <c r="P220" s="1"/>
      <c r="Q220" s="1"/>
      <c r="R220" s="1"/>
      <c r="S220" s="1"/>
      <c r="T220" s="1"/>
      <c r="U220" s="1"/>
      <c r="V220" s="1"/>
      <c r="W220" s="1"/>
      <c r="X220" s="1"/>
      <c r="Y220" s="1"/>
      <c r="Z220" s="1"/>
      <c r="AA220" s="1"/>
      <c r="AB220" s="1"/>
      <c r="AC220" s="1"/>
      <c r="AD220" s="1"/>
      <c r="AE220" s="1"/>
      <c r="AF220" s="12"/>
      <c r="AG220" s="1"/>
      <c r="AH220" s="1"/>
      <c r="AI220" s="12"/>
      <c r="AJ220" s="1"/>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149</v>
      </c>
      <c r="B225" s="26" t="s">
        <v>90</v>
      </c>
      <c r="C225" s="11">
        <v>23</v>
      </c>
      <c r="D225" s="11">
        <v>4</v>
      </c>
      <c r="E225" s="11">
        <v>3</v>
      </c>
      <c r="F225" s="11">
        <v>2</v>
      </c>
      <c r="G225" s="11">
        <v>1</v>
      </c>
      <c r="H225" s="11">
        <v>0</v>
      </c>
      <c r="I225" s="11">
        <v>0</v>
      </c>
      <c r="J225" s="11">
        <v>4</v>
      </c>
      <c r="K225" s="11">
        <v>2</v>
      </c>
      <c r="L225" s="11">
        <v>0</v>
      </c>
      <c r="M225" s="11">
        <v>0</v>
      </c>
      <c r="N225" s="11">
        <v>0</v>
      </c>
      <c r="O225" s="11">
        <v>0</v>
      </c>
      <c r="P225" s="11">
        <v>0</v>
      </c>
      <c r="Q225" s="11">
        <v>0</v>
      </c>
      <c r="R225" s="11">
        <v>0</v>
      </c>
      <c r="S225" s="11">
        <v>0</v>
      </c>
      <c r="T225" s="11">
        <v>0</v>
      </c>
      <c r="U225" s="11">
        <v>0</v>
      </c>
      <c r="V225" s="11">
        <v>0</v>
      </c>
      <c r="W225" s="11">
        <v>0</v>
      </c>
      <c r="X225" s="11">
        <v>0</v>
      </c>
      <c r="Y225" s="11">
        <v>0</v>
      </c>
      <c r="Z225" s="11">
        <v>0</v>
      </c>
      <c r="AA225" s="11">
        <v>0</v>
      </c>
      <c r="AB225" s="11">
        <v>0</v>
      </c>
      <c r="AC225" s="11">
        <v>0</v>
      </c>
      <c r="AD225" s="11">
        <v>4</v>
      </c>
      <c r="AE225" s="11">
        <v>0</v>
      </c>
      <c r="AF225" s="11">
        <v>0</v>
      </c>
      <c r="AG225" s="11">
        <v>2</v>
      </c>
      <c r="AH225" s="11">
        <v>0</v>
      </c>
      <c r="AI225" s="11">
        <v>1</v>
      </c>
      <c r="AJ225" s="11">
        <v>0</v>
      </c>
      <c r="AK225" s="30"/>
      <c r="AL225" s="35"/>
      <c r="AN225" s="36"/>
    </row>
    <row r="226" spans="1:40" s="10" customFormat="1" ht="24.75" customHeight="1" x14ac:dyDescent="0.25">
      <c r="A226" s="4">
        <v>150</v>
      </c>
      <c r="B226" s="26" t="s">
        <v>91</v>
      </c>
      <c r="C226" s="11">
        <v>30</v>
      </c>
      <c r="D226" s="11">
        <v>4</v>
      </c>
      <c r="E226" s="11">
        <v>0</v>
      </c>
      <c r="F226" s="11">
        <v>8</v>
      </c>
      <c r="G226" s="11">
        <v>5</v>
      </c>
      <c r="H226" s="11">
        <v>0</v>
      </c>
      <c r="I226" s="11">
        <v>0</v>
      </c>
      <c r="J226" s="11">
        <v>2</v>
      </c>
      <c r="K226" s="11">
        <v>9</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0</v>
      </c>
      <c r="AB226" s="11">
        <v>0</v>
      </c>
      <c r="AC226" s="11">
        <v>0</v>
      </c>
      <c r="AD226" s="11">
        <v>0</v>
      </c>
      <c r="AE226" s="11">
        <v>0</v>
      </c>
      <c r="AF226" s="11">
        <v>2</v>
      </c>
      <c r="AG226" s="11">
        <v>0</v>
      </c>
      <c r="AH226" s="11">
        <v>0</v>
      </c>
      <c r="AI226" s="11">
        <v>0</v>
      </c>
      <c r="AJ226" s="11">
        <v>0</v>
      </c>
      <c r="AK226" s="30"/>
      <c r="AL226" s="35"/>
      <c r="AN226" s="36"/>
    </row>
    <row r="227" spans="1:40" s="10" customFormat="1" ht="33" customHeight="1" x14ac:dyDescent="0.25">
      <c r="A227" s="4">
        <v>151</v>
      </c>
      <c r="B227" s="26" t="s">
        <v>92</v>
      </c>
      <c r="C227" s="11">
        <v>107</v>
      </c>
      <c r="D227" s="11">
        <v>6</v>
      </c>
      <c r="E227" s="11">
        <v>7</v>
      </c>
      <c r="F227" s="11">
        <v>27</v>
      </c>
      <c r="G227" s="11">
        <v>5</v>
      </c>
      <c r="H227" s="11">
        <v>0</v>
      </c>
      <c r="I227" s="11">
        <v>14</v>
      </c>
      <c r="J227" s="11">
        <v>12</v>
      </c>
      <c r="K227" s="11">
        <v>4</v>
      </c>
      <c r="L227" s="11">
        <v>2</v>
      </c>
      <c r="M227" s="11">
        <v>0</v>
      </c>
      <c r="N227" s="11">
        <v>0</v>
      </c>
      <c r="O227" s="11">
        <v>0</v>
      </c>
      <c r="P227" s="11">
        <v>0</v>
      </c>
      <c r="Q227" s="11">
        <v>0</v>
      </c>
      <c r="R227" s="11">
        <v>0</v>
      </c>
      <c r="S227" s="11">
        <v>4</v>
      </c>
      <c r="T227" s="11">
        <v>13</v>
      </c>
      <c r="U227" s="11">
        <v>0</v>
      </c>
      <c r="V227" s="11">
        <v>1</v>
      </c>
      <c r="W227" s="11">
        <v>0</v>
      </c>
      <c r="X227" s="11">
        <v>0</v>
      </c>
      <c r="Y227" s="11">
        <v>0</v>
      </c>
      <c r="Z227" s="11">
        <v>0</v>
      </c>
      <c r="AA227" s="11">
        <v>0</v>
      </c>
      <c r="AB227" s="11">
        <v>0</v>
      </c>
      <c r="AC227" s="11">
        <v>0</v>
      </c>
      <c r="AD227" s="11">
        <v>5</v>
      </c>
      <c r="AE227" s="11">
        <v>0</v>
      </c>
      <c r="AF227" s="11">
        <v>3</v>
      </c>
      <c r="AG227" s="11">
        <v>4</v>
      </c>
      <c r="AH227" s="11">
        <v>0</v>
      </c>
      <c r="AI227" s="11">
        <v>0</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12</v>
      </c>
      <c r="B229" s="6" t="s">
        <v>23</v>
      </c>
      <c r="C229" s="14">
        <v>205</v>
      </c>
      <c r="D229" s="14">
        <v>14</v>
      </c>
      <c r="E229" s="14">
        <v>10</v>
      </c>
      <c r="F229" s="14">
        <v>37</v>
      </c>
      <c r="G229" s="14">
        <v>11</v>
      </c>
      <c r="H229" s="14">
        <v>1</v>
      </c>
      <c r="I229" s="14">
        <v>15</v>
      </c>
      <c r="J229" s="14">
        <v>46</v>
      </c>
      <c r="K229" s="14">
        <v>15</v>
      </c>
      <c r="L229" s="14">
        <v>3</v>
      </c>
      <c r="M229" s="14">
        <v>0</v>
      </c>
      <c r="N229" s="14">
        <v>0</v>
      </c>
      <c r="O229" s="14">
        <v>0</v>
      </c>
      <c r="P229" s="14">
        <v>0</v>
      </c>
      <c r="Q229" s="14">
        <v>0</v>
      </c>
      <c r="R229" s="14">
        <v>0</v>
      </c>
      <c r="S229" s="14">
        <v>4</v>
      </c>
      <c r="T229" s="14">
        <v>13</v>
      </c>
      <c r="U229" s="14">
        <v>0</v>
      </c>
      <c r="V229" s="14">
        <v>1</v>
      </c>
      <c r="W229" s="14">
        <v>0</v>
      </c>
      <c r="X229" s="14">
        <v>0</v>
      </c>
      <c r="Y229" s="14">
        <v>0</v>
      </c>
      <c r="Z229" s="14">
        <v>0</v>
      </c>
      <c r="AA229" s="14">
        <v>2</v>
      </c>
      <c r="AB229" s="14">
        <v>0</v>
      </c>
      <c r="AC229" s="14">
        <v>0</v>
      </c>
      <c r="AD229" s="14">
        <v>21</v>
      </c>
      <c r="AE229" s="14">
        <v>0</v>
      </c>
      <c r="AF229" s="14">
        <v>5</v>
      </c>
      <c r="AG229" s="14">
        <v>6</v>
      </c>
      <c r="AH229" s="14">
        <v>0</v>
      </c>
      <c r="AI229" s="14">
        <v>1</v>
      </c>
      <c r="AJ229" s="14">
        <v>0</v>
      </c>
      <c r="AK229" s="30"/>
      <c r="AL229" s="35"/>
      <c r="AN229" s="36"/>
    </row>
    <row r="230" spans="1:40" s="10" customFormat="1" x14ac:dyDescent="0.25">
      <c r="A230" s="47"/>
      <c r="B230" s="6" t="s">
        <v>24</v>
      </c>
      <c r="C230" s="19">
        <v>722</v>
      </c>
      <c r="D230" s="19">
        <v>437</v>
      </c>
      <c r="E230" s="19">
        <v>13</v>
      </c>
      <c r="F230" s="19">
        <v>64</v>
      </c>
      <c r="G230" s="19">
        <v>17</v>
      </c>
      <c r="H230" s="19">
        <v>2</v>
      </c>
      <c r="I230" s="19">
        <v>15</v>
      </c>
      <c r="J230" s="19">
        <v>89</v>
      </c>
      <c r="K230" s="19">
        <v>15</v>
      </c>
      <c r="L230" s="19">
        <v>9</v>
      </c>
      <c r="M230" s="19">
        <v>0</v>
      </c>
      <c r="N230" s="19">
        <v>0</v>
      </c>
      <c r="O230" s="19">
        <v>0</v>
      </c>
      <c r="P230" s="19">
        <v>0</v>
      </c>
      <c r="Q230" s="19">
        <v>0</v>
      </c>
      <c r="R230" s="19">
        <v>0</v>
      </c>
      <c r="S230" s="19">
        <v>4</v>
      </c>
      <c r="T230" s="19">
        <v>13</v>
      </c>
      <c r="U230" s="19">
        <v>0</v>
      </c>
      <c r="V230" s="19">
        <v>1</v>
      </c>
      <c r="W230" s="19">
        <v>0</v>
      </c>
      <c r="X230" s="19">
        <v>0</v>
      </c>
      <c r="Y230" s="19">
        <v>0</v>
      </c>
      <c r="Z230" s="19">
        <v>0</v>
      </c>
      <c r="AA230" s="19">
        <v>6</v>
      </c>
      <c r="AB230" s="19">
        <v>0</v>
      </c>
      <c r="AC230" s="19">
        <v>0</v>
      </c>
      <c r="AD230" s="19">
        <v>25</v>
      </c>
      <c r="AE230" s="19">
        <v>0</v>
      </c>
      <c r="AF230" s="19">
        <v>5</v>
      </c>
      <c r="AG230" s="19">
        <v>6</v>
      </c>
      <c r="AH230" s="19">
        <v>0</v>
      </c>
      <c r="AI230" s="19">
        <v>1</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152</v>
      </c>
      <c r="B233" s="20" t="s">
        <v>160</v>
      </c>
      <c r="C233" s="11">
        <v>75</v>
      </c>
      <c r="D233" s="11">
        <v>13</v>
      </c>
      <c r="E233" s="11">
        <v>15</v>
      </c>
      <c r="F233" s="11">
        <v>7</v>
      </c>
      <c r="G233" s="11">
        <v>0</v>
      </c>
      <c r="H233" s="1" t="s">
        <v>13</v>
      </c>
      <c r="I233" s="11">
        <v>16</v>
      </c>
      <c r="J233" s="11">
        <v>2</v>
      </c>
      <c r="K233" s="11">
        <v>5</v>
      </c>
      <c r="L233" s="11">
        <v>3</v>
      </c>
      <c r="M233" s="1" t="s">
        <v>13</v>
      </c>
      <c r="N233" s="1" t="s">
        <v>13</v>
      </c>
      <c r="O233" s="11">
        <v>3</v>
      </c>
      <c r="P233" s="11">
        <v>0</v>
      </c>
      <c r="Q233" s="1" t="s">
        <v>13</v>
      </c>
      <c r="R233" s="1" t="s">
        <v>13</v>
      </c>
      <c r="S233" s="11">
        <v>0</v>
      </c>
      <c r="T233" s="11">
        <v>2</v>
      </c>
      <c r="U233" s="1" t="s">
        <v>13</v>
      </c>
      <c r="V233" s="11">
        <v>0</v>
      </c>
      <c r="W233" s="1" t="s">
        <v>13</v>
      </c>
      <c r="X233" s="1" t="s">
        <v>13</v>
      </c>
      <c r="Y233" s="1" t="s">
        <v>13</v>
      </c>
      <c r="Z233" s="1" t="s">
        <v>13</v>
      </c>
      <c r="AA233" s="11">
        <v>0</v>
      </c>
      <c r="AB233" s="1" t="s">
        <v>13</v>
      </c>
      <c r="AC233" s="1" t="s">
        <v>13</v>
      </c>
      <c r="AD233" s="11">
        <v>8</v>
      </c>
      <c r="AE233" s="11">
        <v>0</v>
      </c>
      <c r="AF233" s="11">
        <v>1</v>
      </c>
      <c r="AG233" s="11">
        <v>0</v>
      </c>
      <c r="AH233" s="1" t="s">
        <v>13</v>
      </c>
      <c r="AI233" s="11">
        <v>0</v>
      </c>
      <c r="AJ233" s="1" t="s">
        <v>13</v>
      </c>
      <c r="AK233" s="30"/>
      <c r="AL233" s="35"/>
      <c r="AN233" s="36"/>
    </row>
    <row r="234" spans="1:40" s="10" customFormat="1" ht="46.5" customHeight="1" x14ac:dyDescent="0.25">
      <c r="A234" s="4">
        <v>153</v>
      </c>
      <c r="B234" s="20" t="s">
        <v>115</v>
      </c>
      <c r="C234" s="11">
        <v>67</v>
      </c>
      <c r="D234" s="11">
        <v>5</v>
      </c>
      <c r="E234" s="11">
        <v>13</v>
      </c>
      <c r="F234" s="11">
        <v>7</v>
      </c>
      <c r="G234" s="11">
        <v>0</v>
      </c>
      <c r="H234" s="1" t="s">
        <v>13</v>
      </c>
      <c r="I234" s="11">
        <v>16</v>
      </c>
      <c r="J234" s="11">
        <v>5</v>
      </c>
      <c r="K234" s="11">
        <v>5</v>
      </c>
      <c r="L234" s="11">
        <v>3</v>
      </c>
      <c r="M234" s="1" t="s">
        <v>13</v>
      </c>
      <c r="N234" s="1" t="s">
        <v>13</v>
      </c>
      <c r="O234" s="11">
        <v>0</v>
      </c>
      <c r="P234" s="11">
        <v>0</v>
      </c>
      <c r="Q234" s="1" t="s">
        <v>13</v>
      </c>
      <c r="R234" s="1" t="s">
        <v>13</v>
      </c>
      <c r="S234" s="11">
        <v>0</v>
      </c>
      <c r="T234" s="11">
        <v>3</v>
      </c>
      <c r="U234" s="1" t="s">
        <v>13</v>
      </c>
      <c r="V234" s="11">
        <v>0</v>
      </c>
      <c r="W234" s="1" t="s">
        <v>13</v>
      </c>
      <c r="X234" s="1" t="s">
        <v>13</v>
      </c>
      <c r="Y234" s="1" t="s">
        <v>13</v>
      </c>
      <c r="Z234" s="1" t="s">
        <v>13</v>
      </c>
      <c r="AA234" s="11">
        <v>0</v>
      </c>
      <c r="AB234" s="1" t="s">
        <v>13</v>
      </c>
      <c r="AC234" s="1" t="s">
        <v>13</v>
      </c>
      <c r="AD234" s="11">
        <v>8</v>
      </c>
      <c r="AE234" s="11">
        <v>1</v>
      </c>
      <c r="AF234" s="11">
        <v>1</v>
      </c>
      <c r="AG234" s="11">
        <v>0</v>
      </c>
      <c r="AH234" s="1" t="s">
        <v>13</v>
      </c>
      <c r="AI234" s="11">
        <v>0</v>
      </c>
      <c r="AJ234" s="1" t="s">
        <v>13</v>
      </c>
      <c r="AK234" s="30"/>
      <c r="AL234" s="35"/>
      <c r="AN234" s="36"/>
    </row>
    <row r="235" spans="1:40" s="10" customFormat="1" ht="28.5" customHeight="1" x14ac:dyDescent="0.25">
      <c r="A235" s="4">
        <v>154</v>
      </c>
      <c r="B235" s="20" t="s">
        <v>111</v>
      </c>
      <c r="C235" s="11">
        <v>58</v>
      </c>
      <c r="D235" s="11">
        <v>0</v>
      </c>
      <c r="E235" s="11">
        <v>11</v>
      </c>
      <c r="F235" s="11">
        <v>7</v>
      </c>
      <c r="G235" s="11">
        <v>0</v>
      </c>
      <c r="H235" s="1" t="s">
        <v>13</v>
      </c>
      <c r="I235" s="11">
        <v>15</v>
      </c>
      <c r="J235" s="11">
        <v>4</v>
      </c>
      <c r="K235" s="11">
        <v>5</v>
      </c>
      <c r="L235" s="11">
        <v>3</v>
      </c>
      <c r="M235" s="1" t="s">
        <v>13</v>
      </c>
      <c r="N235" s="1" t="s">
        <v>13</v>
      </c>
      <c r="O235" s="11">
        <v>3</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8</v>
      </c>
      <c r="AE235" s="11">
        <v>1</v>
      </c>
      <c r="AF235" s="11">
        <v>1</v>
      </c>
      <c r="AG235" s="11">
        <v>0</v>
      </c>
      <c r="AH235" s="1" t="s">
        <v>13</v>
      </c>
      <c r="AI235" s="11">
        <v>0</v>
      </c>
      <c r="AJ235" s="1" t="s">
        <v>13</v>
      </c>
      <c r="AK235" s="30"/>
      <c r="AL235" s="35"/>
      <c r="AN235" s="36"/>
    </row>
    <row r="236" spans="1:40" s="10" customFormat="1" ht="92.25" customHeight="1" x14ac:dyDescent="0.25">
      <c r="A236" s="4">
        <v>155</v>
      </c>
      <c r="B236" s="20" t="s">
        <v>112</v>
      </c>
      <c r="C236" s="11">
        <v>35</v>
      </c>
      <c r="D236" s="11">
        <v>5</v>
      </c>
      <c r="E236" s="11">
        <v>0</v>
      </c>
      <c r="F236" s="11">
        <v>7</v>
      </c>
      <c r="G236" s="11">
        <v>0</v>
      </c>
      <c r="H236" s="1" t="s">
        <v>13</v>
      </c>
      <c r="I236" s="11">
        <v>9</v>
      </c>
      <c r="J236" s="11">
        <v>2</v>
      </c>
      <c r="K236" s="11">
        <v>0</v>
      </c>
      <c r="L236" s="11">
        <v>3</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8</v>
      </c>
      <c r="AE236" s="11">
        <v>0</v>
      </c>
      <c r="AF236" s="11">
        <v>1</v>
      </c>
      <c r="AG236" s="11">
        <v>0</v>
      </c>
      <c r="AH236" s="1" t="s">
        <v>13</v>
      </c>
      <c r="AI236" s="11">
        <v>0</v>
      </c>
      <c r="AJ236" s="1" t="s">
        <v>13</v>
      </c>
      <c r="AK236" s="30"/>
      <c r="AL236" s="35"/>
      <c r="AN236" s="36"/>
    </row>
    <row r="237" spans="1:40" s="10" customFormat="1" ht="95.25" customHeight="1" x14ac:dyDescent="0.25">
      <c r="A237" s="4">
        <v>156</v>
      </c>
      <c r="B237" s="20" t="s">
        <v>113</v>
      </c>
      <c r="C237" s="11">
        <v>67</v>
      </c>
      <c r="D237" s="11">
        <v>8</v>
      </c>
      <c r="E237" s="11">
        <v>12</v>
      </c>
      <c r="F237" s="11">
        <v>7</v>
      </c>
      <c r="G237" s="11">
        <v>0</v>
      </c>
      <c r="H237" s="1" t="s">
        <v>13</v>
      </c>
      <c r="I237" s="11">
        <v>16</v>
      </c>
      <c r="J237" s="11">
        <v>4</v>
      </c>
      <c r="K237" s="11">
        <v>5</v>
      </c>
      <c r="L237" s="11">
        <v>3</v>
      </c>
      <c r="M237" s="1" t="s">
        <v>13</v>
      </c>
      <c r="N237" s="1" t="s">
        <v>13</v>
      </c>
      <c r="O237" s="11">
        <v>3</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8</v>
      </c>
      <c r="AE237" s="11">
        <v>0</v>
      </c>
      <c r="AF237" s="11">
        <v>1</v>
      </c>
      <c r="AG237" s="11">
        <v>0</v>
      </c>
      <c r="AH237" s="1" t="s">
        <v>13</v>
      </c>
      <c r="AI237" s="11">
        <v>0</v>
      </c>
      <c r="AJ237" s="1" t="s">
        <v>13</v>
      </c>
      <c r="AK237" s="30"/>
      <c r="AL237" s="35"/>
      <c r="AN237" s="36"/>
    </row>
    <row r="238" spans="1:40" s="10" customFormat="1" x14ac:dyDescent="0.25">
      <c r="A238" s="4">
        <v>157</v>
      </c>
      <c r="B238" s="20" t="s">
        <v>114</v>
      </c>
      <c r="C238" s="11">
        <v>8</v>
      </c>
      <c r="D238" s="11">
        <v>2</v>
      </c>
      <c r="E238" s="11">
        <v>3</v>
      </c>
      <c r="F238" s="11">
        <v>0</v>
      </c>
      <c r="G238" s="11">
        <v>0</v>
      </c>
      <c r="H238" s="1" t="s">
        <v>13</v>
      </c>
      <c r="I238" s="11">
        <v>0</v>
      </c>
      <c r="J238" s="11">
        <v>0</v>
      </c>
      <c r="K238" s="11">
        <v>0</v>
      </c>
      <c r="L238" s="11">
        <v>0</v>
      </c>
      <c r="M238" s="1" t="s">
        <v>13</v>
      </c>
      <c r="N238" s="1" t="s">
        <v>13</v>
      </c>
      <c r="O238" s="11">
        <v>2</v>
      </c>
      <c r="P238" s="11">
        <v>0</v>
      </c>
      <c r="Q238" s="1" t="s">
        <v>13</v>
      </c>
      <c r="R238" s="1" t="s">
        <v>13</v>
      </c>
      <c r="S238" s="11">
        <v>0</v>
      </c>
      <c r="T238" s="11">
        <v>1</v>
      </c>
      <c r="U238" s="1" t="s">
        <v>13</v>
      </c>
      <c r="V238" s="11">
        <v>0</v>
      </c>
      <c r="W238" s="1" t="s">
        <v>13</v>
      </c>
      <c r="X238" s="1" t="s">
        <v>13</v>
      </c>
      <c r="Y238" s="1" t="s">
        <v>13</v>
      </c>
      <c r="Z238" s="1" t="s">
        <v>13</v>
      </c>
      <c r="AA238" s="11">
        <v>0</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7">
        <v>6</v>
      </c>
      <c r="B239" s="6" t="s">
        <v>23</v>
      </c>
      <c r="C239" s="14">
        <v>310</v>
      </c>
      <c r="D239" s="14">
        <v>33</v>
      </c>
      <c r="E239" s="14">
        <v>54</v>
      </c>
      <c r="F239" s="14">
        <v>35</v>
      </c>
      <c r="G239" s="14">
        <v>0</v>
      </c>
      <c r="H239" s="14">
        <v>0</v>
      </c>
      <c r="I239" s="14">
        <v>72</v>
      </c>
      <c r="J239" s="14">
        <v>17</v>
      </c>
      <c r="K239" s="14">
        <v>20</v>
      </c>
      <c r="L239" s="14">
        <v>15</v>
      </c>
      <c r="M239" s="14">
        <v>0</v>
      </c>
      <c r="N239" s="14">
        <v>0</v>
      </c>
      <c r="O239" s="14">
        <v>11</v>
      </c>
      <c r="P239" s="14">
        <v>0</v>
      </c>
      <c r="Q239" s="14">
        <v>0</v>
      </c>
      <c r="R239" s="14">
        <v>0</v>
      </c>
      <c r="S239" s="14">
        <v>0</v>
      </c>
      <c r="T239" s="14">
        <v>6</v>
      </c>
      <c r="U239" s="14">
        <v>0</v>
      </c>
      <c r="V239" s="14">
        <v>0</v>
      </c>
      <c r="W239" s="14">
        <v>0</v>
      </c>
      <c r="X239" s="14">
        <v>0</v>
      </c>
      <c r="Y239" s="14">
        <v>0</v>
      </c>
      <c r="Z239" s="14">
        <v>0</v>
      </c>
      <c r="AA239" s="14">
        <v>0</v>
      </c>
      <c r="AB239" s="14">
        <v>0</v>
      </c>
      <c r="AC239" s="14">
        <v>0</v>
      </c>
      <c r="AD239" s="14">
        <v>40</v>
      </c>
      <c r="AE239" s="14">
        <v>2</v>
      </c>
      <c r="AF239" s="14">
        <v>5</v>
      </c>
      <c r="AG239" s="14">
        <v>0</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158</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159</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160</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161</v>
      </c>
      <c r="B244" s="9" t="s">
        <v>134</v>
      </c>
      <c r="C244" s="11">
        <v>1</v>
      </c>
      <c r="D244" s="11">
        <v>0</v>
      </c>
      <c r="E244" s="1" t="s">
        <v>13</v>
      </c>
      <c r="F244" s="12">
        <v>0</v>
      </c>
      <c r="G244" s="1" t="s">
        <v>13</v>
      </c>
      <c r="H244" s="1" t="s">
        <v>13</v>
      </c>
      <c r="I244" s="12">
        <v>1</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1</v>
      </c>
      <c r="D245" s="14">
        <v>0</v>
      </c>
      <c r="E245" s="14">
        <v>0</v>
      </c>
      <c r="F245" s="14">
        <v>0</v>
      </c>
      <c r="G245" s="14">
        <v>0</v>
      </c>
      <c r="H245" s="14">
        <v>0</v>
      </c>
      <c r="I245" s="14">
        <v>1</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162</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t="30" x14ac:dyDescent="0.25">
      <c r="A250" s="4">
        <v>163</v>
      </c>
      <c r="B250" s="8" t="s">
        <v>236</v>
      </c>
      <c r="C250" s="27">
        <v>0</v>
      </c>
      <c r="D250" s="11">
        <v>0</v>
      </c>
      <c r="E250" s="11">
        <v>0</v>
      </c>
      <c r="F250" s="11">
        <v>0</v>
      </c>
      <c r="G250" s="11">
        <v>0</v>
      </c>
      <c r="H250" s="1" t="s">
        <v>13</v>
      </c>
      <c r="I250" s="11">
        <v>0</v>
      </c>
      <c r="J250" s="11">
        <v>0</v>
      </c>
      <c r="K250" s="11">
        <v>0</v>
      </c>
      <c r="L250" s="11">
        <v>0</v>
      </c>
      <c r="M250" s="1" t="s">
        <v>13</v>
      </c>
      <c r="N250" s="1" t="s">
        <v>13</v>
      </c>
      <c r="O250" s="11">
        <v>0</v>
      </c>
      <c r="P250" s="11">
        <v>0</v>
      </c>
      <c r="Q250" s="1" t="s">
        <v>13</v>
      </c>
      <c r="R250" s="1" t="s">
        <v>13</v>
      </c>
      <c r="S250" s="11">
        <v>0</v>
      </c>
      <c r="T250" s="11">
        <v>0</v>
      </c>
      <c r="U250" s="1" t="s">
        <v>13</v>
      </c>
      <c r="V250" s="11">
        <v>0</v>
      </c>
      <c r="W250" s="1" t="s">
        <v>13</v>
      </c>
      <c r="X250" s="1" t="s">
        <v>13</v>
      </c>
      <c r="Y250" s="1" t="s">
        <v>13</v>
      </c>
      <c r="Z250" s="1" t="s">
        <v>13</v>
      </c>
      <c r="AA250" s="11">
        <v>0</v>
      </c>
      <c r="AB250" s="1" t="s">
        <v>13</v>
      </c>
      <c r="AC250" s="1" t="s">
        <v>13</v>
      </c>
      <c r="AD250" s="11">
        <v>0</v>
      </c>
      <c r="AE250" s="11">
        <v>0</v>
      </c>
      <c r="AF250" s="11">
        <v>0</v>
      </c>
      <c r="AG250" s="11">
        <v>0</v>
      </c>
      <c r="AH250" s="1" t="s">
        <v>13</v>
      </c>
      <c r="AI250" s="11">
        <v>0</v>
      </c>
      <c r="AJ250" s="1" t="s">
        <v>13</v>
      </c>
      <c r="AK250" s="30"/>
      <c r="AL250" s="35"/>
      <c r="AN250" s="36"/>
    </row>
    <row r="251" spans="1:40" s="10" customFormat="1" x14ac:dyDescent="0.25">
      <c r="A251" s="47">
        <v>1</v>
      </c>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164</v>
      </c>
      <c r="B253" s="8" t="s">
        <v>162</v>
      </c>
      <c r="C253" s="27">
        <v>2</v>
      </c>
      <c r="D253" s="11">
        <v>0</v>
      </c>
      <c r="E253" s="11">
        <v>2</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165</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166</v>
      </c>
      <c r="B255" s="8" t="s">
        <v>200</v>
      </c>
      <c r="C255" s="27">
        <v>0</v>
      </c>
      <c r="D255" s="11">
        <v>0</v>
      </c>
      <c r="E255" s="11">
        <v>0</v>
      </c>
      <c r="F255" s="11">
        <v>0</v>
      </c>
      <c r="G255" s="11">
        <v>0</v>
      </c>
      <c r="H255" s="1" t="s">
        <v>13</v>
      </c>
      <c r="I255" s="11">
        <v>0</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167</v>
      </c>
      <c r="B256" s="8" t="s">
        <v>248</v>
      </c>
      <c r="C256" s="27">
        <v>6</v>
      </c>
      <c r="D256" s="11">
        <v>0</v>
      </c>
      <c r="E256" s="11">
        <v>6</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8</v>
      </c>
      <c r="D257" s="14">
        <v>0</v>
      </c>
      <c r="E257" s="14">
        <v>8</v>
      </c>
      <c r="F257" s="14">
        <v>0</v>
      </c>
      <c r="G257" s="14">
        <v>0</v>
      </c>
      <c r="H257" s="14">
        <v>0</v>
      </c>
      <c r="I257" s="14">
        <v>0</v>
      </c>
      <c r="J257" s="14">
        <v>0</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168</v>
      </c>
      <c r="B259" s="8" t="s">
        <v>185</v>
      </c>
      <c r="C259" s="27">
        <v>27</v>
      </c>
      <c r="D259" s="11">
        <v>21</v>
      </c>
      <c r="E259" s="11">
        <v>4</v>
      </c>
      <c r="F259" s="11">
        <v>1</v>
      </c>
      <c r="G259" s="11">
        <v>0</v>
      </c>
      <c r="H259" s="1" t="s">
        <v>13</v>
      </c>
      <c r="I259" s="11">
        <v>1</v>
      </c>
      <c r="J259" s="11">
        <v>0</v>
      </c>
      <c r="K259" s="11" t="s">
        <v>13</v>
      </c>
      <c r="L259" s="11">
        <v>0</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0</v>
      </c>
      <c r="AE259" s="11">
        <v>0</v>
      </c>
      <c r="AF259" s="11">
        <v>0</v>
      </c>
      <c r="AG259" s="11">
        <v>0</v>
      </c>
      <c r="AH259" s="1" t="s">
        <v>13</v>
      </c>
      <c r="AI259" s="11">
        <v>0</v>
      </c>
      <c r="AJ259" s="1" t="s">
        <v>13</v>
      </c>
      <c r="AK259" s="30"/>
      <c r="AL259" s="35"/>
      <c r="AN259" s="36"/>
    </row>
    <row r="260" spans="1:40" s="10" customFormat="1" x14ac:dyDescent="0.25">
      <c r="A260" s="47">
        <v>1</v>
      </c>
      <c r="B260" s="6" t="s">
        <v>23</v>
      </c>
      <c r="C260" s="16">
        <v>27</v>
      </c>
      <c r="D260" s="16">
        <v>21</v>
      </c>
      <c r="E260" s="14">
        <v>4</v>
      </c>
      <c r="F260" s="14">
        <v>1</v>
      </c>
      <c r="G260" s="14">
        <v>0</v>
      </c>
      <c r="H260" s="14">
        <v>0</v>
      </c>
      <c r="I260" s="14">
        <v>1</v>
      </c>
      <c r="J260" s="14">
        <v>0</v>
      </c>
      <c r="K260" s="14">
        <v>0</v>
      </c>
      <c r="L260" s="14">
        <v>0</v>
      </c>
      <c r="M260" s="14">
        <v>0</v>
      </c>
      <c r="N260" s="14">
        <v>0</v>
      </c>
      <c r="O260" s="14">
        <v>0</v>
      </c>
      <c r="P260" s="14">
        <v>0</v>
      </c>
      <c r="Q260" s="14">
        <v>0</v>
      </c>
      <c r="R260" s="14">
        <v>0</v>
      </c>
      <c r="S260" s="14">
        <v>0</v>
      </c>
      <c r="T260" s="14">
        <v>0</v>
      </c>
      <c r="U260" s="14">
        <v>0</v>
      </c>
      <c r="V260" s="14">
        <v>0</v>
      </c>
      <c r="W260" s="14">
        <v>0</v>
      </c>
      <c r="X260" s="14">
        <v>0</v>
      </c>
      <c r="Y260" s="14">
        <v>0</v>
      </c>
      <c r="Z260" s="14">
        <v>0</v>
      </c>
      <c r="AA260" s="14">
        <v>0</v>
      </c>
      <c r="AB260" s="14">
        <v>0</v>
      </c>
      <c r="AC260" s="14">
        <v>0</v>
      </c>
      <c r="AD260" s="14">
        <v>0</v>
      </c>
      <c r="AE260" s="14">
        <v>0</v>
      </c>
      <c r="AF260" s="14">
        <v>0</v>
      </c>
      <c r="AG260" s="14">
        <v>0</v>
      </c>
      <c r="AH260" s="14">
        <v>0</v>
      </c>
      <c r="AI260" s="14">
        <v>0</v>
      </c>
      <c r="AJ260" s="14">
        <v>0</v>
      </c>
      <c r="AK260" s="30"/>
      <c r="AL260" s="35"/>
      <c r="AN260" s="36"/>
    </row>
    <row r="261" spans="1:40" s="10" customFormat="1" ht="19.5" customHeight="1" x14ac:dyDescent="0.25">
      <c r="A261" s="37"/>
      <c r="B261" s="50" t="s">
        <v>155</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x14ac:dyDescent="0.25">
      <c r="A262" s="4">
        <v>169</v>
      </c>
      <c r="B262" s="8" t="s">
        <v>154</v>
      </c>
      <c r="C262" s="11">
        <v>0</v>
      </c>
      <c r="D262" s="11">
        <v>0</v>
      </c>
      <c r="E262" s="11">
        <v>0</v>
      </c>
      <c r="F262" s="11">
        <v>0</v>
      </c>
      <c r="G262" s="11">
        <v>0</v>
      </c>
      <c r="H262" s="1" t="s">
        <v>13</v>
      </c>
      <c r="I262" s="11">
        <v>0</v>
      </c>
      <c r="J262" s="11">
        <v>0</v>
      </c>
      <c r="K262" s="11">
        <v>0</v>
      </c>
      <c r="L262" s="11">
        <v>0</v>
      </c>
      <c r="M262" s="1" t="s">
        <v>13</v>
      </c>
      <c r="N262" s="1" t="s">
        <v>13</v>
      </c>
      <c r="O262" s="11">
        <v>0</v>
      </c>
      <c r="P262" s="11">
        <v>0</v>
      </c>
      <c r="Q262" s="1" t="s">
        <v>13</v>
      </c>
      <c r="R262" s="1" t="s">
        <v>13</v>
      </c>
      <c r="S262" s="11">
        <v>0</v>
      </c>
      <c r="T262" s="11">
        <v>0</v>
      </c>
      <c r="U262" s="1" t="s">
        <v>13</v>
      </c>
      <c r="V262" s="11">
        <v>0</v>
      </c>
      <c r="W262" s="1" t="s">
        <v>13</v>
      </c>
      <c r="X262" s="1" t="s">
        <v>13</v>
      </c>
      <c r="Y262" s="1" t="s">
        <v>13</v>
      </c>
      <c r="Z262" s="1" t="s">
        <v>13</v>
      </c>
      <c r="AA262" s="11">
        <v>0</v>
      </c>
      <c r="AB262" s="1" t="s">
        <v>13</v>
      </c>
      <c r="AC262" s="1" t="s">
        <v>13</v>
      </c>
      <c r="AD262" s="11">
        <v>0</v>
      </c>
      <c r="AE262" s="11">
        <v>0</v>
      </c>
      <c r="AF262" s="11">
        <v>0</v>
      </c>
      <c r="AG262" s="11">
        <v>0</v>
      </c>
      <c r="AH262" s="1" t="s">
        <v>13</v>
      </c>
      <c r="AI262" s="11">
        <v>0</v>
      </c>
      <c r="AJ262" s="1" t="s">
        <v>13</v>
      </c>
      <c r="AK262" s="30"/>
      <c r="AL262" s="35"/>
      <c r="AN262" s="36"/>
    </row>
    <row r="263" spans="1:40" s="10" customFormat="1" ht="14.25" customHeight="1" x14ac:dyDescent="0.25">
      <c r="A263" s="47">
        <v>1</v>
      </c>
      <c r="B263" s="6" t="s">
        <v>23</v>
      </c>
      <c r="C263" s="14">
        <v>0</v>
      </c>
      <c r="D263" s="14">
        <v>0</v>
      </c>
      <c r="E263" s="14">
        <v>0</v>
      </c>
      <c r="F263" s="14">
        <v>0</v>
      </c>
      <c r="G263" s="14">
        <v>0</v>
      </c>
      <c r="H263" s="14">
        <v>0</v>
      </c>
      <c r="I263" s="14">
        <v>0</v>
      </c>
      <c r="J263" s="14">
        <v>0</v>
      </c>
      <c r="K263" s="14">
        <v>0</v>
      </c>
      <c r="L263" s="14">
        <v>0</v>
      </c>
      <c r="M263" s="14">
        <v>0</v>
      </c>
      <c r="N263" s="14">
        <v>0</v>
      </c>
      <c r="O263" s="14">
        <v>0</v>
      </c>
      <c r="P263" s="14">
        <v>0</v>
      </c>
      <c r="Q263" s="14">
        <v>0</v>
      </c>
      <c r="R263" s="14">
        <v>0</v>
      </c>
      <c r="S263" s="14">
        <v>0</v>
      </c>
      <c r="T263" s="14">
        <v>0</v>
      </c>
      <c r="U263" s="14">
        <v>0</v>
      </c>
      <c r="V263" s="14">
        <v>0</v>
      </c>
      <c r="W263" s="14">
        <v>0</v>
      </c>
      <c r="X263" s="14">
        <v>0</v>
      </c>
      <c r="Y263" s="14">
        <v>0</v>
      </c>
      <c r="Z263" s="14">
        <v>0</v>
      </c>
      <c r="AA263" s="14">
        <v>0</v>
      </c>
      <c r="AB263" s="14">
        <v>0</v>
      </c>
      <c r="AC263" s="14">
        <v>0</v>
      </c>
      <c r="AD263" s="14">
        <v>0</v>
      </c>
      <c r="AE263" s="14">
        <v>0</v>
      </c>
      <c r="AF263" s="14">
        <v>0</v>
      </c>
      <c r="AG263" s="14">
        <v>0</v>
      </c>
      <c r="AH263" s="14">
        <v>0</v>
      </c>
      <c r="AI263" s="14">
        <v>0</v>
      </c>
      <c r="AJ263" s="14">
        <v>0</v>
      </c>
      <c r="AK263" s="30"/>
      <c r="AL263" s="35"/>
      <c r="AN263" s="36"/>
    </row>
    <row r="264" spans="1:40" s="10" customFormat="1" ht="14.2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170</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346</v>
      </c>
      <c r="D268" s="19">
        <v>54</v>
      </c>
      <c r="E268" s="19">
        <v>66</v>
      </c>
      <c r="F268" s="19">
        <v>36</v>
      </c>
      <c r="G268" s="19">
        <v>0</v>
      </c>
      <c r="H268" s="19">
        <v>0</v>
      </c>
      <c r="I268" s="19">
        <v>74</v>
      </c>
      <c r="J268" s="19">
        <v>17</v>
      </c>
      <c r="K268" s="19">
        <v>20</v>
      </c>
      <c r="L268" s="19">
        <v>15</v>
      </c>
      <c r="M268" s="19">
        <v>0</v>
      </c>
      <c r="N268" s="19">
        <v>0</v>
      </c>
      <c r="O268" s="19">
        <v>11</v>
      </c>
      <c r="P268" s="19">
        <v>0</v>
      </c>
      <c r="Q268" s="19">
        <v>0</v>
      </c>
      <c r="R268" s="19">
        <v>0</v>
      </c>
      <c r="S268" s="19">
        <v>0</v>
      </c>
      <c r="T268" s="19">
        <v>6</v>
      </c>
      <c r="U268" s="19">
        <v>0</v>
      </c>
      <c r="V268" s="19">
        <v>0</v>
      </c>
      <c r="W268" s="19">
        <v>0</v>
      </c>
      <c r="X268" s="19">
        <v>0</v>
      </c>
      <c r="Y268" s="19">
        <v>0</v>
      </c>
      <c r="Z268" s="19">
        <v>0</v>
      </c>
      <c r="AA268" s="19">
        <v>0</v>
      </c>
      <c r="AB268" s="19">
        <v>0</v>
      </c>
      <c r="AC268" s="19">
        <v>0</v>
      </c>
      <c r="AD268" s="19">
        <v>40</v>
      </c>
      <c r="AE268" s="19">
        <v>2</v>
      </c>
      <c r="AF268" s="19">
        <v>5</v>
      </c>
      <c r="AG268" s="19">
        <v>0</v>
      </c>
      <c r="AH268" s="19">
        <v>0</v>
      </c>
      <c r="AI268" s="19">
        <v>0</v>
      </c>
      <c r="AJ268" s="19">
        <v>0</v>
      </c>
      <c r="AK268" s="30"/>
      <c r="AL268" s="35"/>
      <c r="AN268" s="36"/>
    </row>
    <row r="269" spans="1:40" ht="38.25" customHeight="1" x14ac:dyDescent="0.25">
      <c r="A269" s="4"/>
      <c r="B269" s="8" t="s">
        <v>229</v>
      </c>
      <c r="C269" s="11">
        <v>21</v>
      </c>
      <c r="D269" s="11">
        <v>0</v>
      </c>
      <c r="E269" s="11">
        <v>0</v>
      </c>
      <c r="F269" s="11">
        <v>0</v>
      </c>
      <c r="G269" s="11" t="s">
        <v>13</v>
      </c>
      <c r="H269" s="11" t="s">
        <v>13</v>
      </c>
      <c r="I269" s="11">
        <v>16</v>
      </c>
      <c r="J269" s="11">
        <v>0</v>
      </c>
      <c r="K269" s="11">
        <v>0</v>
      </c>
      <c r="L269" s="11">
        <v>5</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4718</v>
      </c>
      <c r="D271" s="11">
        <v>408</v>
      </c>
      <c r="E271" s="11">
        <v>304</v>
      </c>
      <c r="F271" s="11">
        <v>611</v>
      </c>
      <c r="G271" s="11">
        <v>530</v>
      </c>
      <c r="H271" s="11">
        <v>20</v>
      </c>
      <c r="I271" s="11">
        <v>896</v>
      </c>
      <c r="J271" s="11">
        <v>187</v>
      </c>
      <c r="K271" s="11">
        <v>281</v>
      </c>
      <c r="L271" s="11">
        <v>495</v>
      </c>
      <c r="M271" s="11">
        <v>1</v>
      </c>
      <c r="N271" s="11">
        <v>1</v>
      </c>
      <c r="O271" s="11">
        <v>130</v>
      </c>
      <c r="P271" s="11">
        <v>41</v>
      </c>
      <c r="Q271" s="11">
        <v>10</v>
      </c>
      <c r="R271" s="11">
        <v>1</v>
      </c>
      <c r="S271" s="11">
        <v>46</v>
      </c>
      <c r="T271" s="11">
        <v>45</v>
      </c>
      <c r="U271" s="11">
        <v>2</v>
      </c>
      <c r="V271" s="11">
        <v>32</v>
      </c>
      <c r="W271" s="11">
        <v>2</v>
      </c>
      <c r="X271" s="11">
        <v>3</v>
      </c>
      <c r="Y271" s="11">
        <v>12</v>
      </c>
      <c r="Z271" s="11">
        <v>1</v>
      </c>
      <c r="AA271" s="11">
        <v>92</v>
      </c>
      <c r="AB271" s="11">
        <v>6</v>
      </c>
      <c r="AC271" s="11">
        <v>0</v>
      </c>
      <c r="AD271" s="11">
        <v>297</v>
      </c>
      <c r="AE271" s="11">
        <v>55</v>
      </c>
      <c r="AF271" s="11">
        <v>91</v>
      </c>
      <c r="AG271" s="11">
        <v>71</v>
      </c>
      <c r="AH271" s="11">
        <v>1</v>
      </c>
      <c r="AI271" s="11">
        <v>44</v>
      </c>
      <c r="AJ271" s="11">
        <v>2</v>
      </c>
      <c r="AL271" s="35"/>
      <c r="AN271" s="36"/>
    </row>
    <row r="272" spans="1:40" ht="28.5" x14ac:dyDescent="0.25">
      <c r="A272" s="47" t="s">
        <v>0</v>
      </c>
      <c r="B272" s="47" t="s">
        <v>254</v>
      </c>
      <c r="C272" s="23">
        <v>84728</v>
      </c>
      <c r="D272" s="23">
        <v>10744</v>
      </c>
      <c r="E272" s="23">
        <v>3369</v>
      </c>
      <c r="F272" s="23">
        <v>12493</v>
      </c>
      <c r="G272" s="23">
        <v>7140</v>
      </c>
      <c r="H272" s="23">
        <v>330</v>
      </c>
      <c r="I272" s="23">
        <v>16024</v>
      </c>
      <c r="J272" s="23">
        <v>2942</v>
      </c>
      <c r="K272" s="23">
        <v>4952</v>
      </c>
      <c r="L272" s="23">
        <v>7184</v>
      </c>
      <c r="M272" s="23">
        <v>194</v>
      </c>
      <c r="N272" s="23">
        <v>1</v>
      </c>
      <c r="O272" s="23">
        <v>2361</v>
      </c>
      <c r="P272" s="23">
        <v>727</v>
      </c>
      <c r="Q272" s="23">
        <v>149</v>
      </c>
      <c r="R272" s="23">
        <v>96</v>
      </c>
      <c r="S272" s="23">
        <v>1615</v>
      </c>
      <c r="T272" s="23">
        <v>745</v>
      </c>
      <c r="U272" s="23">
        <v>82</v>
      </c>
      <c r="V272" s="23">
        <v>1251</v>
      </c>
      <c r="W272" s="23">
        <v>133</v>
      </c>
      <c r="X272" s="23">
        <v>146</v>
      </c>
      <c r="Y272" s="23">
        <v>182</v>
      </c>
      <c r="Z272" s="23">
        <v>78</v>
      </c>
      <c r="AA272" s="23">
        <v>2294</v>
      </c>
      <c r="AB272" s="23">
        <v>104</v>
      </c>
      <c r="AC272" s="23">
        <v>158</v>
      </c>
      <c r="AD272" s="23">
        <v>4874</v>
      </c>
      <c r="AE272" s="23">
        <v>416</v>
      </c>
      <c r="AF272" s="23">
        <v>1988</v>
      </c>
      <c r="AG272" s="23">
        <v>1168</v>
      </c>
      <c r="AH272" s="23">
        <v>63</v>
      </c>
      <c r="AI272" s="23">
        <v>597</v>
      </c>
      <c r="AJ272" s="23">
        <v>128</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row>
    <row r="276" spans="1:40" x14ac:dyDescent="0.25">
      <c r="C276" s="36"/>
      <c r="D276" s="39"/>
      <c r="E276" s="36"/>
    </row>
    <row r="277" spans="1:40" x14ac:dyDescent="0.25">
      <c r="E277" s="36"/>
    </row>
    <row r="278" spans="1:40" x14ac:dyDescent="0.25">
      <c r="AC278" s="36"/>
    </row>
    <row r="279" spans="1:40" x14ac:dyDescent="0.25">
      <c r="C279" s="36"/>
    </row>
    <row r="280" spans="1:40" x14ac:dyDescent="0.25">
      <c r="C280" s="36"/>
    </row>
    <row r="281" spans="1:40" x14ac:dyDescent="0.25">
      <c r="C281" s="36"/>
    </row>
    <row r="282" spans="1:40" x14ac:dyDescent="0.25">
      <c r="C282" s="36"/>
    </row>
    <row r="283" spans="1:40" x14ac:dyDescent="0.25">
      <c r="C283" s="36"/>
    </row>
  </sheetData>
  <mergeCells count="42">
    <mergeCell ref="B58:AJ58"/>
    <mergeCell ref="J1:AJ1"/>
    <mergeCell ref="B2:AJ2"/>
    <mergeCell ref="A4:A5"/>
    <mergeCell ref="B4:B5"/>
    <mergeCell ref="C4:AJ4"/>
    <mergeCell ref="B7:AJ7"/>
    <mergeCell ref="B8:AJ8"/>
    <mergeCell ref="B33:AJ33"/>
    <mergeCell ref="B36:AJ36"/>
    <mergeCell ref="B43:AJ43"/>
    <mergeCell ref="B54:AJ54"/>
    <mergeCell ref="B157:AJ157"/>
    <mergeCell ref="B62:AJ62"/>
    <mergeCell ref="B65:AJ65"/>
    <mergeCell ref="B68:AJ68"/>
    <mergeCell ref="B74:AJ74"/>
    <mergeCell ref="B78:AJ78"/>
    <mergeCell ref="B79:AJ79"/>
    <mergeCell ref="B86:AJ86"/>
    <mergeCell ref="B126:AJ126"/>
    <mergeCell ref="B137:AJ137"/>
    <mergeCell ref="B140:AJ140"/>
    <mergeCell ref="B145:AJ145"/>
    <mergeCell ref="B71:AJ71"/>
    <mergeCell ref="B232:AJ232"/>
    <mergeCell ref="B165:AJ165"/>
    <mergeCell ref="B166:AJ166"/>
    <mergeCell ref="B173:AJ173"/>
    <mergeCell ref="B190:AJ190"/>
    <mergeCell ref="B191:AJ191"/>
    <mergeCell ref="B199:AJ199"/>
    <mergeCell ref="B204:AJ204"/>
    <mergeCell ref="B210:AJ210"/>
    <mergeCell ref="B231:AJ231"/>
    <mergeCell ref="B265:AJ265"/>
    <mergeCell ref="B240:AJ240"/>
    <mergeCell ref="B246:AJ246"/>
    <mergeCell ref="B249:AJ249"/>
    <mergeCell ref="B252:AJ252"/>
    <mergeCell ref="B258:AJ258"/>
    <mergeCell ref="B261:AJ2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topLeftCell="A168" zoomScale="70" zoomScaleNormal="70" workbookViewId="0">
      <selection activeCell="A273" sqref="A273:XFD273"/>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4" width="8.42578125" style="2" customWidth="1"/>
    <col min="15"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255</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v>22</v>
      </c>
      <c r="D9" s="11">
        <v>0</v>
      </c>
      <c r="E9" s="11">
        <v>0</v>
      </c>
      <c r="F9" s="11">
        <v>0</v>
      </c>
      <c r="G9" s="11">
        <v>0</v>
      </c>
      <c r="H9" s="11">
        <v>0</v>
      </c>
      <c r="I9" s="11">
        <v>1</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19</v>
      </c>
      <c r="AB9" s="11">
        <v>0</v>
      </c>
      <c r="AC9" s="11">
        <v>0</v>
      </c>
      <c r="AD9" s="11">
        <v>2</v>
      </c>
      <c r="AE9" s="11">
        <v>0</v>
      </c>
      <c r="AF9" s="11">
        <v>0</v>
      </c>
      <c r="AG9" s="11">
        <v>0</v>
      </c>
      <c r="AH9" s="11">
        <v>0</v>
      </c>
      <c r="AI9" s="11">
        <v>0</v>
      </c>
      <c r="AJ9" s="11">
        <v>0</v>
      </c>
      <c r="AL9" s="35"/>
      <c r="AN9" s="36"/>
    </row>
    <row r="10" spans="1:40" ht="49.5" customHeight="1" x14ac:dyDescent="0.25">
      <c r="A10" s="4">
        <v>2</v>
      </c>
      <c r="B10" s="5" t="s">
        <v>14</v>
      </c>
      <c r="C10" s="11">
        <v>679</v>
      </c>
      <c r="D10" s="11">
        <v>74</v>
      </c>
      <c r="E10" s="11">
        <v>80</v>
      </c>
      <c r="F10" s="11">
        <v>44</v>
      </c>
      <c r="G10" s="11">
        <v>14</v>
      </c>
      <c r="H10" s="11">
        <v>1</v>
      </c>
      <c r="I10" s="11">
        <v>125</v>
      </c>
      <c r="J10" s="11">
        <v>42</v>
      </c>
      <c r="K10" s="11">
        <v>84</v>
      </c>
      <c r="L10" s="11">
        <v>20</v>
      </c>
      <c r="M10" s="11">
        <v>0</v>
      </c>
      <c r="N10" s="11">
        <v>0</v>
      </c>
      <c r="O10" s="11">
        <v>7</v>
      </c>
      <c r="P10" s="11">
        <v>11</v>
      </c>
      <c r="Q10" s="11">
        <v>0</v>
      </c>
      <c r="R10" s="11">
        <v>0</v>
      </c>
      <c r="S10" s="11">
        <v>5</v>
      </c>
      <c r="T10" s="11">
        <v>5</v>
      </c>
      <c r="U10" s="11">
        <v>0</v>
      </c>
      <c r="V10" s="11">
        <v>11</v>
      </c>
      <c r="W10" s="11">
        <v>0</v>
      </c>
      <c r="X10" s="11">
        <v>0</v>
      </c>
      <c r="Y10" s="11">
        <v>0</v>
      </c>
      <c r="Z10" s="11">
        <v>0</v>
      </c>
      <c r="AA10" s="11">
        <v>34</v>
      </c>
      <c r="AB10" s="11">
        <v>0</v>
      </c>
      <c r="AC10" s="11">
        <v>1</v>
      </c>
      <c r="AD10" s="11">
        <v>59</v>
      </c>
      <c r="AE10" s="11">
        <v>6</v>
      </c>
      <c r="AF10" s="11">
        <v>20</v>
      </c>
      <c r="AG10" s="11">
        <v>21</v>
      </c>
      <c r="AH10" s="11">
        <v>1</v>
      </c>
      <c r="AI10" s="11">
        <v>14</v>
      </c>
      <c r="AJ10" s="11">
        <v>0</v>
      </c>
      <c r="AL10" s="35"/>
      <c r="AN10" s="36"/>
    </row>
    <row r="11" spans="1:40" ht="61.5" customHeight="1" x14ac:dyDescent="0.25">
      <c r="A11" s="4">
        <v>3</v>
      </c>
      <c r="B11" s="5" t="s">
        <v>52</v>
      </c>
      <c r="C11" s="11">
        <v>6</v>
      </c>
      <c r="D11" s="11">
        <v>0</v>
      </c>
      <c r="E11" s="11">
        <v>0</v>
      </c>
      <c r="F11" s="11">
        <v>3</v>
      </c>
      <c r="G11" s="11">
        <v>0</v>
      </c>
      <c r="H11" s="11">
        <v>0</v>
      </c>
      <c r="I11" s="11">
        <v>0</v>
      </c>
      <c r="J11" s="11">
        <v>2</v>
      </c>
      <c r="K11" s="11">
        <v>0</v>
      </c>
      <c r="L11" s="11">
        <v>1</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253</v>
      </c>
      <c r="D12" s="11">
        <v>18</v>
      </c>
      <c r="E12" s="11">
        <v>7</v>
      </c>
      <c r="F12" s="11">
        <v>6</v>
      </c>
      <c r="G12" s="11">
        <v>5</v>
      </c>
      <c r="H12" s="11">
        <v>0</v>
      </c>
      <c r="I12" s="11">
        <v>24</v>
      </c>
      <c r="J12" s="11">
        <v>4</v>
      </c>
      <c r="K12" s="11">
        <v>70</v>
      </c>
      <c r="L12" s="11">
        <v>6</v>
      </c>
      <c r="M12" s="11">
        <v>0</v>
      </c>
      <c r="N12" s="11">
        <v>0</v>
      </c>
      <c r="O12" s="11">
        <v>6</v>
      </c>
      <c r="P12" s="11">
        <v>0</v>
      </c>
      <c r="Q12" s="11">
        <v>0</v>
      </c>
      <c r="R12" s="11">
        <v>0</v>
      </c>
      <c r="S12" s="11">
        <v>9</v>
      </c>
      <c r="T12" s="11">
        <v>1</v>
      </c>
      <c r="U12" s="11">
        <v>0</v>
      </c>
      <c r="V12" s="11">
        <v>3</v>
      </c>
      <c r="W12" s="11">
        <v>0</v>
      </c>
      <c r="X12" s="11">
        <v>0</v>
      </c>
      <c r="Y12" s="11">
        <v>0</v>
      </c>
      <c r="Z12" s="11">
        <v>0</v>
      </c>
      <c r="AA12" s="11">
        <v>13</v>
      </c>
      <c r="AB12" s="11">
        <v>0</v>
      </c>
      <c r="AC12" s="11">
        <v>0</v>
      </c>
      <c r="AD12" s="11">
        <v>48</v>
      </c>
      <c r="AE12" s="11">
        <v>2</v>
      </c>
      <c r="AF12" s="11">
        <v>15</v>
      </c>
      <c r="AG12" s="11">
        <v>16</v>
      </c>
      <c r="AH12" s="11">
        <v>0</v>
      </c>
      <c r="AI12" s="11">
        <v>0</v>
      </c>
      <c r="AJ12" s="11">
        <v>0</v>
      </c>
      <c r="AL12" s="35"/>
      <c r="AN12" s="36"/>
    </row>
    <row r="13" spans="1:40" ht="36.75" customHeight="1" x14ac:dyDescent="0.25">
      <c r="A13" s="4">
        <v>5</v>
      </c>
      <c r="B13" s="5" t="s">
        <v>53</v>
      </c>
      <c r="C13" s="11">
        <v>2</v>
      </c>
      <c r="D13" s="11">
        <v>0</v>
      </c>
      <c r="E13" s="11">
        <v>0</v>
      </c>
      <c r="F13" s="11">
        <v>0</v>
      </c>
      <c r="G13" s="11">
        <v>0</v>
      </c>
      <c r="H13" s="11">
        <v>0</v>
      </c>
      <c r="I13" s="11">
        <v>2</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4</v>
      </c>
      <c r="D15" s="11">
        <v>4</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265</v>
      </c>
      <c r="C16" s="11">
        <v>75</v>
      </c>
      <c r="D16" s="11">
        <v>3</v>
      </c>
      <c r="E16" s="11">
        <v>2</v>
      </c>
      <c r="F16" s="11">
        <v>0</v>
      </c>
      <c r="G16" s="11">
        <v>7</v>
      </c>
      <c r="H16" s="11">
        <v>0</v>
      </c>
      <c r="I16" s="11">
        <v>17</v>
      </c>
      <c r="J16" s="11">
        <v>12</v>
      </c>
      <c r="K16" s="11">
        <v>3</v>
      </c>
      <c r="L16" s="11">
        <v>0</v>
      </c>
      <c r="M16" s="11">
        <v>1</v>
      </c>
      <c r="N16" s="11">
        <v>0</v>
      </c>
      <c r="O16" s="11">
        <v>5</v>
      </c>
      <c r="P16" s="11">
        <v>0</v>
      </c>
      <c r="Q16" s="11">
        <v>0</v>
      </c>
      <c r="R16" s="11">
        <v>0</v>
      </c>
      <c r="S16" s="11">
        <v>0</v>
      </c>
      <c r="T16" s="11">
        <v>0</v>
      </c>
      <c r="U16" s="11">
        <v>0</v>
      </c>
      <c r="V16" s="11">
        <v>0</v>
      </c>
      <c r="W16" s="11">
        <v>0</v>
      </c>
      <c r="X16" s="11">
        <v>0</v>
      </c>
      <c r="Y16" s="11">
        <v>0</v>
      </c>
      <c r="Z16" s="11">
        <v>0</v>
      </c>
      <c r="AA16" s="11">
        <v>2</v>
      </c>
      <c r="AB16" s="11">
        <v>0</v>
      </c>
      <c r="AC16" s="11">
        <v>0</v>
      </c>
      <c r="AD16" s="11">
        <v>7</v>
      </c>
      <c r="AE16" s="11">
        <v>4</v>
      </c>
      <c r="AF16" s="11">
        <v>3</v>
      </c>
      <c r="AG16" s="11">
        <v>9</v>
      </c>
      <c r="AH16" s="11">
        <v>0</v>
      </c>
      <c r="AI16" s="11">
        <v>0</v>
      </c>
      <c r="AJ16" s="11">
        <v>0</v>
      </c>
      <c r="AL16" s="35"/>
      <c r="AN16" s="36"/>
    </row>
    <row r="17" spans="1:40" ht="45" x14ac:dyDescent="0.25">
      <c r="A17" s="4">
        <v>9</v>
      </c>
      <c r="B17" s="24" t="s">
        <v>135</v>
      </c>
      <c r="C17" s="11">
        <v>7</v>
      </c>
      <c r="D17" s="11">
        <v>0</v>
      </c>
      <c r="E17" s="11">
        <v>0</v>
      </c>
      <c r="F17" s="11">
        <v>0</v>
      </c>
      <c r="G17" s="11">
        <v>0</v>
      </c>
      <c r="H17" s="11">
        <v>0</v>
      </c>
      <c r="I17" s="11">
        <v>3</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4</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1</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1</v>
      </c>
      <c r="AG19" s="11">
        <v>0</v>
      </c>
      <c r="AH19" s="11">
        <v>0</v>
      </c>
      <c r="AI19" s="11">
        <v>0</v>
      </c>
      <c r="AJ19" s="11">
        <v>0</v>
      </c>
      <c r="AL19" s="35"/>
      <c r="AN19" s="36"/>
    </row>
    <row r="20" spans="1:40" ht="34.5" customHeight="1" x14ac:dyDescent="0.25">
      <c r="A20" s="4">
        <v>12</v>
      </c>
      <c r="B20" s="5" t="s">
        <v>232</v>
      </c>
      <c r="C20" s="11">
        <v>40</v>
      </c>
      <c r="D20" s="11">
        <v>2</v>
      </c>
      <c r="E20" s="11">
        <v>0</v>
      </c>
      <c r="F20" s="11">
        <v>1</v>
      </c>
      <c r="G20" s="11">
        <v>0</v>
      </c>
      <c r="H20" s="11">
        <v>0</v>
      </c>
      <c r="I20" s="11">
        <v>13</v>
      </c>
      <c r="J20" s="11">
        <v>1</v>
      </c>
      <c r="K20" s="11">
        <v>4</v>
      </c>
      <c r="L20" s="11">
        <v>1</v>
      </c>
      <c r="M20" s="11">
        <v>0</v>
      </c>
      <c r="N20" s="11">
        <v>0</v>
      </c>
      <c r="O20" s="11">
        <v>0</v>
      </c>
      <c r="P20" s="11">
        <v>2</v>
      </c>
      <c r="Q20" s="11">
        <v>0</v>
      </c>
      <c r="R20" s="11">
        <v>0</v>
      </c>
      <c r="S20" s="11">
        <v>7</v>
      </c>
      <c r="T20" s="11">
        <v>3</v>
      </c>
      <c r="U20" s="11">
        <v>0</v>
      </c>
      <c r="V20" s="11">
        <v>0</v>
      </c>
      <c r="W20" s="11">
        <v>0</v>
      </c>
      <c r="X20" s="11">
        <v>0</v>
      </c>
      <c r="Y20" s="11">
        <v>0</v>
      </c>
      <c r="Z20" s="11">
        <v>0</v>
      </c>
      <c r="AA20" s="11">
        <v>0</v>
      </c>
      <c r="AB20" s="11">
        <v>0</v>
      </c>
      <c r="AC20" s="11">
        <v>0</v>
      </c>
      <c r="AD20" s="11">
        <v>3</v>
      </c>
      <c r="AE20" s="11">
        <v>1</v>
      </c>
      <c r="AF20" s="11">
        <v>0</v>
      </c>
      <c r="AG20" s="11">
        <v>0</v>
      </c>
      <c r="AH20" s="11">
        <v>0</v>
      </c>
      <c r="AI20" s="11">
        <v>2</v>
      </c>
      <c r="AJ20" s="11">
        <v>0</v>
      </c>
      <c r="AL20" s="35"/>
      <c r="AN20" s="36"/>
    </row>
    <row r="21" spans="1:40" ht="33" customHeight="1" x14ac:dyDescent="0.25">
      <c r="A21" s="4">
        <v>13</v>
      </c>
      <c r="B21" s="5" t="s">
        <v>233</v>
      </c>
      <c r="C21" s="11">
        <v>1</v>
      </c>
      <c r="D21" s="11">
        <v>0</v>
      </c>
      <c r="E21" s="11">
        <v>0</v>
      </c>
      <c r="F21" s="11">
        <v>0</v>
      </c>
      <c r="G21" s="11">
        <v>0</v>
      </c>
      <c r="H21" s="11">
        <v>0</v>
      </c>
      <c r="I21" s="11">
        <v>1</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2</v>
      </c>
      <c r="D22" s="11">
        <v>2</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513</v>
      </c>
      <c r="D23" s="11">
        <v>5</v>
      </c>
      <c r="E23" s="11">
        <v>10</v>
      </c>
      <c r="F23" s="11">
        <v>27</v>
      </c>
      <c r="G23" s="11">
        <v>36</v>
      </c>
      <c r="H23" s="11">
        <v>6</v>
      </c>
      <c r="I23" s="11">
        <v>61</v>
      </c>
      <c r="J23" s="11">
        <v>7</v>
      </c>
      <c r="K23" s="11">
        <v>44</v>
      </c>
      <c r="L23" s="11">
        <v>14</v>
      </c>
      <c r="M23" s="11">
        <v>0</v>
      </c>
      <c r="N23" s="11">
        <v>0</v>
      </c>
      <c r="O23" s="11">
        <v>113</v>
      </c>
      <c r="P23" s="11">
        <v>3</v>
      </c>
      <c r="Q23" s="11">
        <v>0</v>
      </c>
      <c r="R23" s="11">
        <v>0</v>
      </c>
      <c r="S23" s="11">
        <v>10</v>
      </c>
      <c r="T23" s="11">
        <v>20</v>
      </c>
      <c r="U23" s="11">
        <v>5</v>
      </c>
      <c r="V23" s="11">
        <v>1</v>
      </c>
      <c r="W23" s="11">
        <v>0</v>
      </c>
      <c r="X23" s="11">
        <v>0</v>
      </c>
      <c r="Y23" s="11">
        <v>0</v>
      </c>
      <c r="Z23" s="11">
        <v>0</v>
      </c>
      <c r="AA23" s="11">
        <v>21</v>
      </c>
      <c r="AB23" s="11">
        <v>0</v>
      </c>
      <c r="AC23" s="11">
        <v>0</v>
      </c>
      <c r="AD23" s="11">
        <v>10</v>
      </c>
      <c r="AE23" s="11">
        <v>34</v>
      </c>
      <c r="AF23" s="11">
        <v>36</v>
      </c>
      <c r="AG23" s="11">
        <v>41</v>
      </c>
      <c r="AH23" s="11">
        <v>0</v>
      </c>
      <c r="AI23" s="11">
        <v>9</v>
      </c>
      <c r="AJ23" s="11">
        <v>0</v>
      </c>
      <c r="AL23" s="35"/>
      <c r="AN23" s="36"/>
    </row>
    <row r="24" spans="1:40" ht="33" customHeight="1" x14ac:dyDescent="0.25">
      <c r="A24" s="4">
        <v>16</v>
      </c>
      <c r="B24" s="5" t="s">
        <v>130</v>
      </c>
      <c r="C24" s="11">
        <v>63</v>
      </c>
      <c r="D24" s="11">
        <v>0</v>
      </c>
      <c r="E24" s="11">
        <v>1</v>
      </c>
      <c r="F24" s="11">
        <v>7</v>
      </c>
      <c r="G24" s="11">
        <v>0</v>
      </c>
      <c r="H24" s="11">
        <v>0</v>
      </c>
      <c r="I24" s="11">
        <v>14</v>
      </c>
      <c r="J24" s="11">
        <v>2</v>
      </c>
      <c r="K24" s="11">
        <v>0</v>
      </c>
      <c r="L24" s="11">
        <v>12</v>
      </c>
      <c r="M24" s="11">
        <v>0</v>
      </c>
      <c r="N24" s="11">
        <v>0</v>
      </c>
      <c r="O24" s="11">
        <v>19</v>
      </c>
      <c r="P24" s="11">
        <v>0</v>
      </c>
      <c r="Q24" s="11">
        <v>1</v>
      </c>
      <c r="R24" s="11">
        <v>0</v>
      </c>
      <c r="S24" s="11">
        <v>3</v>
      </c>
      <c r="T24" s="11">
        <v>1</v>
      </c>
      <c r="U24" s="11">
        <v>0</v>
      </c>
      <c r="V24" s="11">
        <v>0</v>
      </c>
      <c r="W24" s="11">
        <v>0</v>
      </c>
      <c r="X24" s="11">
        <v>0</v>
      </c>
      <c r="Y24" s="11">
        <v>0</v>
      </c>
      <c r="Z24" s="11">
        <v>0</v>
      </c>
      <c r="AA24" s="11">
        <v>0</v>
      </c>
      <c r="AB24" s="11">
        <v>0</v>
      </c>
      <c r="AC24" s="11">
        <v>0</v>
      </c>
      <c r="AD24" s="11">
        <v>0</v>
      </c>
      <c r="AE24" s="11">
        <v>0</v>
      </c>
      <c r="AF24" s="11">
        <v>3</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14</v>
      </c>
      <c r="D26" s="11">
        <v>1</v>
      </c>
      <c r="E26" s="11">
        <v>1</v>
      </c>
      <c r="F26" s="11">
        <v>0</v>
      </c>
      <c r="G26" s="11">
        <v>0</v>
      </c>
      <c r="H26" s="11">
        <v>0</v>
      </c>
      <c r="I26" s="11">
        <v>5</v>
      </c>
      <c r="J26" s="11">
        <v>0</v>
      </c>
      <c r="K26" s="11">
        <v>0</v>
      </c>
      <c r="L26" s="11">
        <v>0</v>
      </c>
      <c r="M26" s="11">
        <v>0</v>
      </c>
      <c r="N26" s="11">
        <v>0</v>
      </c>
      <c r="O26" s="11">
        <v>0</v>
      </c>
      <c r="P26" s="11">
        <v>0</v>
      </c>
      <c r="Q26" s="11">
        <v>0</v>
      </c>
      <c r="R26" s="11">
        <v>0</v>
      </c>
      <c r="S26" s="11">
        <v>1</v>
      </c>
      <c r="T26" s="11">
        <v>0</v>
      </c>
      <c r="U26" s="11">
        <v>0</v>
      </c>
      <c r="V26" s="11">
        <v>0</v>
      </c>
      <c r="W26" s="11">
        <v>0</v>
      </c>
      <c r="X26" s="11">
        <v>0</v>
      </c>
      <c r="Y26" s="11">
        <v>0</v>
      </c>
      <c r="Z26" s="11">
        <v>0</v>
      </c>
      <c r="AA26" s="11">
        <v>3</v>
      </c>
      <c r="AB26" s="11">
        <v>0</v>
      </c>
      <c r="AC26" s="11">
        <v>0</v>
      </c>
      <c r="AD26" s="11">
        <v>0</v>
      </c>
      <c r="AE26" s="11">
        <v>0</v>
      </c>
      <c r="AF26" s="11">
        <v>3</v>
      </c>
      <c r="AG26" s="11">
        <v>0</v>
      </c>
      <c r="AH26" s="11">
        <v>0</v>
      </c>
      <c r="AI26" s="11">
        <v>0</v>
      </c>
      <c r="AJ26" s="11">
        <v>0</v>
      </c>
      <c r="AL26" s="35"/>
      <c r="AN26" s="36"/>
    </row>
    <row r="27" spans="1:40" ht="48.75" customHeight="1" x14ac:dyDescent="0.25">
      <c r="A27" s="4">
        <v>19</v>
      </c>
      <c r="B27" s="5" t="s">
        <v>184</v>
      </c>
      <c r="C27" s="11">
        <v>2887</v>
      </c>
      <c r="D27" s="11">
        <v>197</v>
      </c>
      <c r="E27" s="11">
        <v>138</v>
      </c>
      <c r="F27" s="11">
        <v>310</v>
      </c>
      <c r="G27" s="11">
        <v>238</v>
      </c>
      <c r="H27" s="11">
        <v>11</v>
      </c>
      <c r="I27" s="11">
        <v>367</v>
      </c>
      <c r="J27" s="11">
        <v>103</v>
      </c>
      <c r="K27" s="11">
        <v>151</v>
      </c>
      <c r="L27" s="11">
        <v>206</v>
      </c>
      <c r="M27" s="11">
        <v>8</v>
      </c>
      <c r="N27" s="11">
        <v>0</v>
      </c>
      <c r="O27" s="11">
        <v>88</v>
      </c>
      <c r="P27" s="11">
        <v>38</v>
      </c>
      <c r="Q27" s="11">
        <v>4</v>
      </c>
      <c r="R27" s="11">
        <v>1</v>
      </c>
      <c r="S27" s="11">
        <v>93</v>
      </c>
      <c r="T27" s="11">
        <v>56</v>
      </c>
      <c r="U27" s="11">
        <v>4</v>
      </c>
      <c r="V27" s="11">
        <v>96</v>
      </c>
      <c r="W27" s="11">
        <v>15</v>
      </c>
      <c r="X27" s="11">
        <v>15</v>
      </c>
      <c r="Y27" s="11">
        <v>24</v>
      </c>
      <c r="Z27" s="11">
        <v>18</v>
      </c>
      <c r="AA27" s="11">
        <v>151</v>
      </c>
      <c r="AB27" s="11">
        <v>10</v>
      </c>
      <c r="AC27" s="11">
        <v>57</v>
      </c>
      <c r="AD27" s="11">
        <v>165</v>
      </c>
      <c r="AE27" s="11">
        <v>17</v>
      </c>
      <c r="AF27" s="11">
        <v>192</v>
      </c>
      <c r="AG27" s="11">
        <v>46</v>
      </c>
      <c r="AH27" s="11">
        <v>2</v>
      </c>
      <c r="AI27" s="11">
        <v>35</v>
      </c>
      <c r="AJ27" s="11">
        <v>31</v>
      </c>
      <c r="AL27" s="35"/>
      <c r="AN27" s="36"/>
    </row>
    <row r="28" spans="1:40" ht="33" customHeight="1" x14ac:dyDescent="0.25">
      <c r="A28" s="4">
        <v>20</v>
      </c>
      <c r="B28" s="5" t="s">
        <v>197</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4569</v>
      </c>
      <c r="D32" s="14">
        <v>306</v>
      </c>
      <c r="E32" s="14">
        <v>239</v>
      </c>
      <c r="F32" s="14">
        <v>398</v>
      </c>
      <c r="G32" s="14">
        <v>300</v>
      </c>
      <c r="H32" s="14">
        <v>18</v>
      </c>
      <c r="I32" s="14">
        <v>633</v>
      </c>
      <c r="J32" s="14">
        <v>173</v>
      </c>
      <c r="K32" s="14">
        <v>356</v>
      </c>
      <c r="L32" s="14">
        <v>260</v>
      </c>
      <c r="M32" s="14">
        <v>9</v>
      </c>
      <c r="N32" s="14">
        <v>0</v>
      </c>
      <c r="O32" s="14">
        <v>238</v>
      </c>
      <c r="P32" s="14">
        <v>54</v>
      </c>
      <c r="Q32" s="14">
        <v>5</v>
      </c>
      <c r="R32" s="14">
        <v>1</v>
      </c>
      <c r="S32" s="14">
        <v>128</v>
      </c>
      <c r="T32" s="14">
        <v>86</v>
      </c>
      <c r="U32" s="14">
        <v>9</v>
      </c>
      <c r="V32" s="14">
        <v>111</v>
      </c>
      <c r="W32" s="14">
        <v>15</v>
      </c>
      <c r="X32" s="14">
        <v>15</v>
      </c>
      <c r="Y32" s="14">
        <v>24</v>
      </c>
      <c r="Z32" s="14">
        <v>18</v>
      </c>
      <c r="AA32" s="14">
        <v>243</v>
      </c>
      <c r="AB32" s="14">
        <v>10</v>
      </c>
      <c r="AC32" s="14">
        <v>58</v>
      </c>
      <c r="AD32" s="14">
        <v>298</v>
      </c>
      <c r="AE32" s="14">
        <v>64</v>
      </c>
      <c r="AF32" s="14">
        <v>273</v>
      </c>
      <c r="AG32" s="14">
        <v>133</v>
      </c>
      <c r="AH32" s="14">
        <v>3</v>
      </c>
      <c r="AI32" s="14">
        <v>60</v>
      </c>
      <c r="AJ32" s="14">
        <v>31</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21</v>
      </c>
      <c r="D34" s="11">
        <v>0</v>
      </c>
      <c r="E34" s="11">
        <v>8</v>
      </c>
      <c r="F34" s="11">
        <v>1</v>
      </c>
      <c r="G34" s="11">
        <v>0</v>
      </c>
      <c r="H34" s="11">
        <v>0</v>
      </c>
      <c r="I34" s="11">
        <v>0</v>
      </c>
      <c r="J34" s="11">
        <v>0</v>
      </c>
      <c r="K34" s="11">
        <v>7</v>
      </c>
      <c r="L34" s="11">
        <v>3</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1</v>
      </c>
      <c r="AE34" s="11">
        <v>0</v>
      </c>
      <c r="AF34" s="11">
        <v>0</v>
      </c>
      <c r="AG34" s="11">
        <v>0</v>
      </c>
      <c r="AH34" s="11">
        <v>0</v>
      </c>
      <c r="AI34" s="11">
        <v>1</v>
      </c>
      <c r="AJ34" s="11">
        <v>0</v>
      </c>
      <c r="AL34" s="35"/>
      <c r="AN34" s="36"/>
    </row>
    <row r="35" spans="1:40" s="10" customFormat="1" x14ac:dyDescent="0.25">
      <c r="A35" s="47">
        <v>1</v>
      </c>
      <c r="B35" s="6" t="s">
        <v>23</v>
      </c>
      <c r="C35" s="14">
        <v>21</v>
      </c>
      <c r="D35" s="14">
        <v>0</v>
      </c>
      <c r="E35" s="14">
        <v>8</v>
      </c>
      <c r="F35" s="14">
        <v>1</v>
      </c>
      <c r="G35" s="14">
        <v>0</v>
      </c>
      <c r="H35" s="14">
        <v>0</v>
      </c>
      <c r="I35" s="14">
        <v>0</v>
      </c>
      <c r="J35" s="14">
        <v>0</v>
      </c>
      <c r="K35" s="14">
        <v>7</v>
      </c>
      <c r="L35" s="14">
        <v>3</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1</v>
      </c>
      <c r="AE35" s="14">
        <v>0</v>
      </c>
      <c r="AF35" s="14">
        <v>0</v>
      </c>
      <c r="AG35" s="14">
        <v>0</v>
      </c>
      <c r="AH35" s="14">
        <v>0</v>
      </c>
      <c r="AI35" s="14">
        <v>1</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v>30</v>
      </c>
      <c r="B44" s="9" t="s">
        <v>21</v>
      </c>
      <c r="C44" s="11">
        <v>12</v>
      </c>
      <c r="D44" s="11">
        <v>0</v>
      </c>
      <c r="E44" s="11">
        <v>0</v>
      </c>
      <c r="F44" s="11">
        <v>1</v>
      </c>
      <c r="G44" s="11">
        <v>0</v>
      </c>
      <c r="H44" s="11">
        <v>0</v>
      </c>
      <c r="I44" s="11">
        <v>2</v>
      </c>
      <c r="J44" s="11">
        <v>0</v>
      </c>
      <c r="K44" s="11">
        <v>2</v>
      </c>
      <c r="L44" s="11">
        <v>6</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1</v>
      </c>
      <c r="AE44" s="11">
        <v>0</v>
      </c>
      <c r="AF44" s="11">
        <v>0</v>
      </c>
      <c r="AG44" s="11">
        <v>0</v>
      </c>
      <c r="AH44" s="11">
        <v>0</v>
      </c>
      <c r="AI44" s="11">
        <v>0</v>
      </c>
      <c r="AJ44" s="11">
        <v>0</v>
      </c>
      <c r="AL44" s="35"/>
      <c r="AN44" s="36"/>
    </row>
    <row r="45" spans="1:40" ht="45.75" customHeight="1" x14ac:dyDescent="0.25">
      <c r="A45" s="4">
        <v>31</v>
      </c>
      <c r="B45" s="20" t="s">
        <v>38</v>
      </c>
      <c r="C45" s="11">
        <v>4454</v>
      </c>
      <c r="D45" s="11">
        <v>592</v>
      </c>
      <c r="E45" s="11">
        <v>228</v>
      </c>
      <c r="F45" s="11">
        <v>297</v>
      </c>
      <c r="G45" s="11">
        <v>258</v>
      </c>
      <c r="H45" s="11">
        <v>6</v>
      </c>
      <c r="I45" s="11">
        <v>852</v>
      </c>
      <c r="J45" s="11">
        <v>316</v>
      </c>
      <c r="K45" s="11">
        <v>175</v>
      </c>
      <c r="L45" s="11">
        <v>617</v>
      </c>
      <c r="M45" s="11">
        <v>10</v>
      </c>
      <c r="N45" s="11">
        <v>0</v>
      </c>
      <c r="O45" s="11">
        <v>76</v>
      </c>
      <c r="P45" s="11">
        <v>50</v>
      </c>
      <c r="Q45" s="11">
        <v>7</v>
      </c>
      <c r="R45" s="11">
        <v>0</v>
      </c>
      <c r="S45" s="11">
        <v>142</v>
      </c>
      <c r="T45" s="11">
        <v>86</v>
      </c>
      <c r="U45" s="11">
        <v>25</v>
      </c>
      <c r="V45" s="11">
        <v>21</v>
      </c>
      <c r="W45" s="11">
        <v>6</v>
      </c>
      <c r="X45" s="11">
        <v>2</v>
      </c>
      <c r="Y45" s="11">
        <v>6</v>
      </c>
      <c r="Z45" s="11">
        <v>0</v>
      </c>
      <c r="AA45" s="11">
        <v>240</v>
      </c>
      <c r="AB45" s="11">
        <v>14</v>
      </c>
      <c r="AC45" s="11">
        <v>23</v>
      </c>
      <c r="AD45" s="11">
        <v>94</v>
      </c>
      <c r="AE45" s="11">
        <v>13</v>
      </c>
      <c r="AF45" s="11">
        <v>77</v>
      </c>
      <c r="AG45" s="11">
        <v>41</v>
      </c>
      <c r="AH45" s="11">
        <v>2</v>
      </c>
      <c r="AI45" s="11">
        <v>172</v>
      </c>
      <c r="AJ45" s="11">
        <v>6</v>
      </c>
      <c r="AL45" s="35"/>
      <c r="AN45" s="36"/>
    </row>
    <row r="46" spans="1:40" ht="65.25" customHeight="1" x14ac:dyDescent="0.25">
      <c r="A46" s="4">
        <v>32</v>
      </c>
      <c r="B46" s="20" t="s">
        <v>54</v>
      </c>
      <c r="C46" s="11">
        <v>946</v>
      </c>
      <c r="D46" s="11">
        <v>141</v>
      </c>
      <c r="E46" s="11">
        <v>27</v>
      </c>
      <c r="F46" s="11">
        <v>98</v>
      </c>
      <c r="G46" s="11">
        <v>93</v>
      </c>
      <c r="H46" s="11">
        <v>0</v>
      </c>
      <c r="I46" s="11">
        <v>90</v>
      </c>
      <c r="J46" s="11">
        <v>7</v>
      </c>
      <c r="K46" s="11">
        <v>26</v>
      </c>
      <c r="L46" s="11">
        <v>71</v>
      </c>
      <c r="M46" s="11">
        <v>0</v>
      </c>
      <c r="N46" s="11">
        <v>0</v>
      </c>
      <c r="O46" s="11">
        <v>2</v>
      </c>
      <c r="P46" s="11">
        <v>2</v>
      </c>
      <c r="Q46" s="11">
        <v>0</v>
      </c>
      <c r="R46" s="11">
        <v>0</v>
      </c>
      <c r="S46" s="11">
        <v>136</v>
      </c>
      <c r="T46" s="11">
        <v>69</v>
      </c>
      <c r="U46" s="11">
        <v>26</v>
      </c>
      <c r="V46" s="11">
        <v>4</v>
      </c>
      <c r="W46" s="11">
        <v>0</v>
      </c>
      <c r="X46" s="11">
        <v>0</v>
      </c>
      <c r="Y46" s="11">
        <v>0</v>
      </c>
      <c r="Z46" s="11">
        <v>0</v>
      </c>
      <c r="AA46" s="11">
        <v>92</v>
      </c>
      <c r="AB46" s="11">
        <v>0</v>
      </c>
      <c r="AC46" s="11">
        <v>23</v>
      </c>
      <c r="AD46" s="11">
        <v>21</v>
      </c>
      <c r="AE46" s="11">
        <v>4</v>
      </c>
      <c r="AF46" s="11">
        <v>3</v>
      </c>
      <c r="AG46" s="11">
        <v>4</v>
      </c>
      <c r="AH46" s="11">
        <v>0</v>
      </c>
      <c r="AI46" s="11">
        <v>7</v>
      </c>
      <c r="AJ46" s="11">
        <v>0</v>
      </c>
      <c r="AL46" s="35"/>
      <c r="AN46" s="36"/>
    </row>
    <row r="47" spans="1:40" ht="65.25" customHeight="1" x14ac:dyDescent="0.25">
      <c r="A47" s="4">
        <v>33</v>
      </c>
      <c r="B47" s="20" t="s">
        <v>83</v>
      </c>
      <c r="C47" s="11">
        <v>1826</v>
      </c>
      <c r="D47" s="11">
        <v>83</v>
      </c>
      <c r="E47" s="11">
        <v>73</v>
      </c>
      <c r="F47" s="11">
        <v>345</v>
      </c>
      <c r="G47" s="11">
        <v>177</v>
      </c>
      <c r="H47" s="11">
        <v>15</v>
      </c>
      <c r="I47" s="11">
        <v>287</v>
      </c>
      <c r="J47" s="11">
        <v>74</v>
      </c>
      <c r="K47" s="11">
        <v>139</v>
      </c>
      <c r="L47" s="11">
        <v>145</v>
      </c>
      <c r="M47" s="11">
        <v>0</v>
      </c>
      <c r="N47" s="11">
        <v>0</v>
      </c>
      <c r="O47" s="11">
        <v>90</v>
      </c>
      <c r="P47" s="11">
        <v>13</v>
      </c>
      <c r="Q47" s="11">
        <v>4</v>
      </c>
      <c r="R47" s="11">
        <v>0</v>
      </c>
      <c r="S47" s="11">
        <v>25</v>
      </c>
      <c r="T47" s="11">
        <v>19</v>
      </c>
      <c r="U47" s="11" t="s">
        <v>13</v>
      </c>
      <c r="V47" s="11">
        <v>24</v>
      </c>
      <c r="W47" s="11">
        <v>0</v>
      </c>
      <c r="X47" s="11">
        <v>0</v>
      </c>
      <c r="Y47" s="11">
        <v>4</v>
      </c>
      <c r="Z47" s="11" t="s">
        <v>13</v>
      </c>
      <c r="AA47" s="11">
        <v>31</v>
      </c>
      <c r="AB47" s="11" t="s">
        <v>13</v>
      </c>
      <c r="AC47" s="11" t="s">
        <v>13</v>
      </c>
      <c r="AD47" s="11">
        <v>130</v>
      </c>
      <c r="AE47" s="11">
        <v>21</v>
      </c>
      <c r="AF47" s="11">
        <v>61</v>
      </c>
      <c r="AG47" s="11">
        <v>41</v>
      </c>
      <c r="AH47" s="11">
        <v>0</v>
      </c>
      <c r="AI47" s="11">
        <v>24</v>
      </c>
      <c r="AJ47" s="11">
        <v>1</v>
      </c>
      <c r="AL47" s="35"/>
      <c r="AN47" s="36"/>
    </row>
    <row r="48" spans="1:40" ht="50.25" customHeight="1" x14ac:dyDescent="0.25">
      <c r="A48" s="4">
        <v>34</v>
      </c>
      <c r="B48" s="20" t="s">
        <v>142</v>
      </c>
      <c r="C48" s="11">
        <v>3652</v>
      </c>
      <c r="D48" s="11">
        <v>388</v>
      </c>
      <c r="E48" s="11">
        <v>149</v>
      </c>
      <c r="F48" s="11">
        <v>424</v>
      </c>
      <c r="G48" s="11">
        <v>275</v>
      </c>
      <c r="H48" s="11">
        <v>28</v>
      </c>
      <c r="I48" s="11">
        <v>600</v>
      </c>
      <c r="J48" s="11">
        <v>187</v>
      </c>
      <c r="K48" s="11">
        <v>197</v>
      </c>
      <c r="L48" s="11">
        <v>324</v>
      </c>
      <c r="M48" s="11">
        <v>11</v>
      </c>
      <c r="N48" s="11">
        <v>0</v>
      </c>
      <c r="O48" s="11">
        <v>92</v>
      </c>
      <c r="P48" s="11">
        <v>44</v>
      </c>
      <c r="Q48" s="11">
        <v>12</v>
      </c>
      <c r="R48" s="11">
        <v>3</v>
      </c>
      <c r="S48" s="11">
        <v>63</v>
      </c>
      <c r="T48" s="11">
        <v>25</v>
      </c>
      <c r="U48" s="11">
        <v>14</v>
      </c>
      <c r="V48" s="11">
        <v>103</v>
      </c>
      <c r="W48" s="11">
        <v>25</v>
      </c>
      <c r="X48" s="11">
        <v>14</v>
      </c>
      <c r="Y48" s="11">
        <v>23</v>
      </c>
      <c r="Z48" s="11">
        <v>14</v>
      </c>
      <c r="AA48" s="11">
        <v>100</v>
      </c>
      <c r="AB48" s="11">
        <v>18</v>
      </c>
      <c r="AC48" s="11">
        <v>39</v>
      </c>
      <c r="AD48" s="11">
        <v>236</v>
      </c>
      <c r="AE48" s="11">
        <v>35</v>
      </c>
      <c r="AF48" s="11">
        <v>94</v>
      </c>
      <c r="AG48" s="11">
        <v>69</v>
      </c>
      <c r="AH48" s="11">
        <v>13</v>
      </c>
      <c r="AI48" s="11">
        <v>24</v>
      </c>
      <c r="AJ48" s="11">
        <v>9</v>
      </c>
      <c r="AL48" s="35"/>
      <c r="AN48" s="36"/>
    </row>
    <row r="49" spans="1:40" ht="48.75" customHeight="1" x14ac:dyDescent="0.25">
      <c r="A49" s="4">
        <v>35</v>
      </c>
      <c r="B49" s="20" t="s">
        <v>141</v>
      </c>
      <c r="C49" s="11">
        <v>1376</v>
      </c>
      <c r="D49" s="11">
        <v>82</v>
      </c>
      <c r="E49" s="11">
        <v>32</v>
      </c>
      <c r="F49" s="11">
        <v>232</v>
      </c>
      <c r="G49" s="11">
        <v>134</v>
      </c>
      <c r="H49" s="11">
        <v>8</v>
      </c>
      <c r="I49" s="11">
        <v>211</v>
      </c>
      <c r="J49" s="11">
        <v>13</v>
      </c>
      <c r="K49" s="11">
        <v>68</v>
      </c>
      <c r="L49" s="11">
        <v>112</v>
      </c>
      <c r="M49" s="11">
        <v>1</v>
      </c>
      <c r="N49" s="11">
        <v>0</v>
      </c>
      <c r="O49" s="11">
        <v>117</v>
      </c>
      <c r="P49" s="11">
        <v>17</v>
      </c>
      <c r="Q49" s="11">
        <v>1</v>
      </c>
      <c r="R49" s="11">
        <v>0</v>
      </c>
      <c r="S49" s="11">
        <v>12</v>
      </c>
      <c r="T49" s="11">
        <v>15</v>
      </c>
      <c r="U49" s="11">
        <v>0</v>
      </c>
      <c r="V49" s="11">
        <v>10</v>
      </c>
      <c r="W49" s="11">
        <v>3</v>
      </c>
      <c r="X49" s="11">
        <v>10</v>
      </c>
      <c r="Y49" s="11">
        <v>11</v>
      </c>
      <c r="Z49" s="11">
        <v>0</v>
      </c>
      <c r="AA49" s="11">
        <v>50</v>
      </c>
      <c r="AB49" s="11">
        <v>2</v>
      </c>
      <c r="AC49" s="11">
        <v>0</v>
      </c>
      <c r="AD49" s="11">
        <v>81</v>
      </c>
      <c r="AE49" s="11">
        <v>19</v>
      </c>
      <c r="AF49" s="11">
        <v>88</v>
      </c>
      <c r="AG49" s="11">
        <v>35</v>
      </c>
      <c r="AH49" s="11">
        <v>0</v>
      </c>
      <c r="AI49" s="11">
        <v>7</v>
      </c>
      <c r="AJ49" s="11">
        <v>5</v>
      </c>
      <c r="AL49" s="35"/>
      <c r="AN49" s="36"/>
    </row>
    <row r="50" spans="1:40" ht="63.75" customHeight="1" x14ac:dyDescent="0.25">
      <c r="A50" s="4">
        <v>36</v>
      </c>
      <c r="B50" s="20" t="s">
        <v>186</v>
      </c>
      <c r="C50" s="11">
        <v>177</v>
      </c>
      <c r="D50" s="11">
        <v>16</v>
      </c>
      <c r="E50" s="11" t="s">
        <v>13</v>
      </c>
      <c r="F50" s="11">
        <v>66</v>
      </c>
      <c r="G50" s="11" t="s">
        <v>13</v>
      </c>
      <c r="H50" s="11" t="s">
        <v>13</v>
      </c>
      <c r="I50" s="11">
        <v>46</v>
      </c>
      <c r="J50" s="11" t="s">
        <v>13</v>
      </c>
      <c r="K50" s="11" t="s">
        <v>13</v>
      </c>
      <c r="L50" s="11">
        <v>17</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32</v>
      </c>
      <c r="AE50" s="11" t="s">
        <v>13</v>
      </c>
      <c r="AF50" s="11" t="s">
        <v>13</v>
      </c>
      <c r="AG50" s="11" t="s">
        <v>13</v>
      </c>
      <c r="AH50" s="11" t="s">
        <v>13</v>
      </c>
      <c r="AI50" s="11" t="s">
        <v>13</v>
      </c>
      <c r="AJ50" s="11" t="s">
        <v>13</v>
      </c>
      <c r="AL50" s="35"/>
      <c r="AN50" s="36"/>
    </row>
    <row r="51" spans="1:40" ht="78" customHeight="1" x14ac:dyDescent="0.25">
      <c r="A51" s="4">
        <v>37</v>
      </c>
      <c r="B51" s="20" t="s">
        <v>126</v>
      </c>
      <c r="C51" s="11">
        <v>15480</v>
      </c>
      <c r="D51" s="11">
        <v>1752</v>
      </c>
      <c r="E51" s="11">
        <v>813</v>
      </c>
      <c r="F51" s="11">
        <v>2189</v>
      </c>
      <c r="G51" s="11">
        <v>1342</v>
      </c>
      <c r="H51" s="11">
        <v>66</v>
      </c>
      <c r="I51" s="11">
        <v>2650</v>
      </c>
      <c r="J51" s="11">
        <v>266</v>
      </c>
      <c r="K51" s="11">
        <v>1053</v>
      </c>
      <c r="L51" s="11">
        <v>1405</v>
      </c>
      <c r="M51" s="11">
        <v>34</v>
      </c>
      <c r="N51" s="11">
        <v>0</v>
      </c>
      <c r="O51" s="11">
        <v>609</v>
      </c>
      <c r="P51" s="11">
        <v>140</v>
      </c>
      <c r="Q51" s="11">
        <v>14</v>
      </c>
      <c r="R51" s="11">
        <v>5</v>
      </c>
      <c r="S51" s="11">
        <v>205</v>
      </c>
      <c r="T51" s="11">
        <v>175</v>
      </c>
      <c r="U51" s="11">
        <v>12</v>
      </c>
      <c r="V51" s="11">
        <v>240</v>
      </c>
      <c r="W51" s="11">
        <v>31</v>
      </c>
      <c r="X51" s="11">
        <v>22</v>
      </c>
      <c r="Y51" s="11">
        <v>71</v>
      </c>
      <c r="Z51" s="11">
        <v>23</v>
      </c>
      <c r="AA51" s="11">
        <v>358</v>
      </c>
      <c r="AB51" s="11">
        <v>20</v>
      </c>
      <c r="AC51" s="11">
        <v>51</v>
      </c>
      <c r="AD51" s="11">
        <v>1025</v>
      </c>
      <c r="AE51" s="11">
        <v>44</v>
      </c>
      <c r="AF51" s="11">
        <v>346</v>
      </c>
      <c r="AG51" s="11">
        <v>252</v>
      </c>
      <c r="AH51" s="11">
        <v>19</v>
      </c>
      <c r="AI51" s="11">
        <v>189</v>
      </c>
      <c r="AJ51" s="11">
        <v>59</v>
      </c>
      <c r="AL51" s="35"/>
      <c r="AN51" s="36"/>
    </row>
    <row r="52" spans="1:40" ht="31.5" customHeight="1" x14ac:dyDescent="0.25">
      <c r="A52" s="4">
        <v>38</v>
      </c>
      <c r="B52" s="8" t="s">
        <v>262</v>
      </c>
      <c r="C52" s="11">
        <v>1909</v>
      </c>
      <c r="D52" s="11">
        <v>374</v>
      </c>
      <c r="E52" s="11">
        <v>83</v>
      </c>
      <c r="F52" s="11">
        <v>411</v>
      </c>
      <c r="G52" s="11">
        <v>91</v>
      </c>
      <c r="H52" s="11">
        <v>0</v>
      </c>
      <c r="I52" s="11">
        <v>244</v>
      </c>
      <c r="J52" s="11">
        <v>117</v>
      </c>
      <c r="K52" s="11">
        <v>121</v>
      </c>
      <c r="L52" s="11">
        <v>35</v>
      </c>
      <c r="M52" s="11">
        <v>1</v>
      </c>
      <c r="N52" s="11">
        <v>0</v>
      </c>
      <c r="O52" s="11">
        <v>3</v>
      </c>
      <c r="P52" s="11">
        <v>16</v>
      </c>
      <c r="Q52" s="11">
        <v>0</v>
      </c>
      <c r="R52" s="11">
        <v>0</v>
      </c>
      <c r="S52" s="11">
        <v>37</v>
      </c>
      <c r="T52" s="11">
        <v>8</v>
      </c>
      <c r="U52" s="11">
        <v>0</v>
      </c>
      <c r="V52" s="11">
        <v>180</v>
      </c>
      <c r="W52" s="11">
        <v>1</v>
      </c>
      <c r="X52" s="11">
        <v>0</v>
      </c>
      <c r="Y52" s="11">
        <v>0</v>
      </c>
      <c r="Z52" s="11">
        <v>0</v>
      </c>
      <c r="AA52" s="11">
        <v>26</v>
      </c>
      <c r="AB52" s="11">
        <v>0</v>
      </c>
      <c r="AC52" s="11">
        <v>0</v>
      </c>
      <c r="AD52" s="11">
        <v>20</v>
      </c>
      <c r="AE52" s="11">
        <v>1</v>
      </c>
      <c r="AF52" s="11">
        <v>110</v>
      </c>
      <c r="AG52" s="11">
        <v>30</v>
      </c>
      <c r="AH52" s="11">
        <v>0</v>
      </c>
      <c r="AI52" s="11">
        <v>0</v>
      </c>
      <c r="AJ52" s="11">
        <v>0</v>
      </c>
      <c r="AL52" s="35"/>
      <c r="AN52" s="36"/>
    </row>
    <row r="53" spans="1:40" s="10" customFormat="1" x14ac:dyDescent="0.25">
      <c r="A53" s="47">
        <v>9</v>
      </c>
      <c r="B53" s="6" t="s">
        <v>23</v>
      </c>
      <c r="C53" s="49">
        <v>29832</v>
      </c>
      <c r="D53" s="15">
        <v>3428</v>
      </c>
      <c r="E53" s="15">
        <v>1405</v>
      </c>
      <c r="F53" s="15">
        <v>4063</v>
      </c>
      <c r="G53" s="15">
        <v>2370</v>
      </c>
      <c r="H53" s="15">
        <v>123</v>
      </c>
      <c r="I53" s="15">
        <v>4982</v>
      </c>
      <c r="J53" s="15">
        <v>980</v>
      </c>
      <c r="K53" s="15">
        <v>1781</v>
      </c>
      <c r="L53" s="15">
        <v>2732</v>
      </c>
      <c r="M53" s="15">
        <v>57</v>
      </c>
      <c r="N53" s="15">
        <v>0</v>
      </c>
      <c r="O53" s="15">
        <v>989</v>
      </c>
      <c r="P53" s="15">
        <v>282</v>
      </c>
      <c r="Q53" s="15">
        <v>38</v>
      </c>
      <c r="R53" s="15">
        <v>8</v>
      </c>
      <c r="S53" s="15">
        <v>620</v>
      </c>
      <c r="T53" s="15">
        <v>397</v>
      </c>
      <c r="U53" s="15">
        <v>77</v>
      </c>
      <c r="V53" s="15">
        <v>582</v>
      </c>
      <c r="W53" s="15">
        <v>66</v>
      </c>
      <c r="X53" s="15">
        <v>48</v>
      </c>
      <c r="Y53" s="15">
        <v>115</v>
      </c>
      <c r="Z53" s="15">
        <v>37</v>
      </c>
      <c r="AA53" s="15">
        <v>897</v>
      </c>
      <c r="AB53" s="15">
        <v>54</v>
      </c>
      <c r="AC53" s="15">
        <v>136</v>
      </c>
      <c r="AD53" s="15">
        <v>1640</v>
      </c>
      <c r="AE53" s="15">
        <v>137</v>
      </c>
      <c r="AF53" s="15">
        <v>779</v>
      </c>
      <c r="AG53" s="15">
        <v>472</v>
      </c>
      <c r="AH53" s="15">
        <v>34</v>
      </c>
      <c r="AI53" s="15">
        <v>423</v>
      </c>
      <c r="AJ53" s="15">
        <v>80</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39</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40</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41</v>
      </c>
      <c r="B59" s="7" t="s">
        <v>120</v>
      </c>
      <c r="C59" s="11">
        <v>12229</v>
      </c>
      <c r="D59" s="11">
        <v>1848</v>
      </c>
      <c r="E59" s="11">
        <v>439</v>
      </c>
      <c r="F59" s="11">
        <v>2114</v>
      </c>
      <c r="G59" s="11">
        <v>926</v>
      </c>
      <c r="H59" s="11">
        <v>24</v>
      </c>
      <c r="I59" s="11">
        <v>1880</v>
      </c>
      <c r="J59" s="11">
        <v>558</v>
      </c>
      <c r="K59" s="11">
        <v>860</v>
      </c>
      <c r="L59" s="11">
        <v>1468</v>
      </c>
      <c r="M59" s="11">
        <v>1</v>
      </c>
      <c r="N59" s="11">
        <v>0</v>
      </c>
      <c r="O59" s="11">
        <v>280</v>
      </c>
      <c r="P59" s="11">
        <v>108</v>
      </c>
      <c r="Q59" s="11">
        <v>12</v>
      </c>
      <c r="R59" s="11">
        <v>1</v>
      </c>
      <c r="S59" s="11">
        <v>95</v>
      </c>
      <c r="T59" s="11">
        <v>81</v>
      </c>
      <c r="U59" s="11">
        <v>0</v>
      </c>
      <c r="V59" s="11">
        <v>73</v>
      </c>
      <c r="W59" s="11">
        <v>17</v>
      </c>
      <c r="X59" s="11">
        <v>9</v>
      </c>
      <c r="Y59" s="11">
        <v>9</v>
      </c>
      <c r="Z59" s="11">
        <v>1</v>
      </c>
      <c r="AA59" s="11">
        <v>135</v>
      </c>
      <c r="AB59" s="11">
        <v>0</v>
      </c>
      <c r="AC59" s="11">
        <v>3</v>
      </c>
      <c r="AD59" s="11">
        <v>740</v>
      </c>
      <c r="AE59" s="11">
        <v>62</v>
      </c>
      <c r="AF59" s="11">
        <v>199</v>
      </c>
      <c r="AG59" s="11">
        <v>109</v>
      </c>
      <c r="AH59" s="11">
        <v>0</v>
      </c>
      <c r="AI59" s="11">
        <v>135</v>
      </c>
      <c r="AJ59" s="11">
        <v>42</v>
      </c>
      <c r="AL59" s="35"/>
      <c r="AN59" s="36"/>
    </row>
    <row r="60" spans="1:40" ht="30" x14ac:dyDescent="0.25">
      <c r="A60" s="4">
        <v>42</v>
      </c>
      <c r="B60" s="7" t="s">
        <v>121</v>
      </c>
      <c r="C60" s="11">
        <v>11513</v>
      </c>
      <c r="D60" s="11">
        <v>710</v>
      </c>
      <c r="E60" s="11">
        <v>327</v>
      </c>
      <c r="F60" s="11">
        <v>3878</v>
      </c>
      <c r="G60" s="11">
        <v>760</v>
      </c>
      <c r="H60" s="11">
        <v>27</v>
      </c>
      <c r="I60" s="11">
        <v>3419</v>
      </c>
      <c r="J60" s="11">
        <v>288</v>
      </c>
      <c r="K60" s="11">
        <v>766</v>
      </c>
      <c r="L60" s="11">
        <v>439</v>
      </c>
      <c r="M60" s="11">
        <v>6</v>
      </c>
      <c r="N60" s="11">
        <v>0</v>
      </c>
      <c r="O60" s="11">
        <v>193</v>
      </c>
      <c r="P60" s="11">
        <v>24</v>
      </c>
      <c r="Q60" s="11">
        <v>1</v>
      </c>
      <c r="R60" s="11">
        <v>0</v>
      </c>
      <c r="S60" s="11">
        <v>47</v>
      </c>
      <c r="T60" s="11">
        <v>39</v>
      </c>
      <c r="U60" s="11">
        <v>0</v>
      </c>
      <c r="V60" s="11">
        <v>36</v>
      </c>
      <c r="W60" s="11">
        <v>1</v>
      </c>
      <c r="X60" s="11">
        <v>0</v>
      </c>
      <c r="Y60" s="11">
        <v>3</v>
      </c>
      <c r="Z60" s="11">
        <v>3</v>
      </c>
      <c r="AA60" s="11">
        <v>47</v>
      </c>
      <c r="AB60" s="11">
        <v>0</v>
      </c>
      <c r="AC60" s="11">
        <v>1</v>
      </c>
      <c r="AD60" s="11">
        <v>296</v>
      </c>
      <c r="AE60" s="11">
        <v>17</v>
      </c>
      <c r="AF60" s="11">
        <v>123</v>
      </c>
      <c r="AG60" s="11">
        <v>34</v>
      </c>
      <c r="AH60" s="11">
        <v>0</v>
      </c>
      <c r="AI60" s="11">
        <v>24</v>
      </c>
      <c r="AJ60" s="11">
        <v>4</v>
      </c>
      <c r="AL60" s="35"/>
      <c r="AN60" s="36"/>
    </row>
    <row r="61" spans="1:40" s="10" customFormat="1" x14ac:dyDescent="0.25">
      <c r="A61" s="47">
        <v>2</v>
      </c>
      <c r="B61" s="6" t="s">
        <v>23</v>
      </c>
      <c r="C61" s="14">
        <v>23742</v>
      </c>
      <c r="D61" s="14">
        <v>2558</v>
      </c>
      <c r="E61" s="14">
        <v>766</v>
      </c>
      <c r="F61" s="14">
        <v>5992</v>
      </c>
      <c r="G61" s="14">
        <v>1686</v>
      </c>
      <c r="H61" s="14">
        <v>51</v>
      </c>
      <c r="I61" s="14">
        <v>5299</v>
      </c>
      <c r="J61" s="14">
        <v>846</v>
      </c>
      <c r="K61" s="14">
        <v>1626</v>
      </c>
      <c r="L61" s="14">
        <v>1907</v>
      </c>
      <c r="M61" s="14">
        <v>7</v>
      </c>
      <c r="N61" s="14">
        <v>0</v>
      </c>
      <c r="O61" s="14">
        <v>473</v>
      </c>
      <c r="P61" s="14">
        <v>132</v>
      </c>
      <c r="Q61" s="14">
        <v>13</v>
      </c>
      <c r="R61" s="14">
        <v>1</v>
      </c>
      <c r="S61" s="14">
        <v>142</v>
      </c>
      <c r="T61" s="14">
        <v>120</v>
      </c>
      <c r="U61" s="14">
        <v>0</v>
      </c>
      <c r="V61" s="14">
        <v>109</v>
      </c>
      <c r="W61" s="14">
        <v>18</v>
      </c>
      <c r="X61" s="14">
        <v>9</v>
      </c>
      <c r="Y61" s="14">
        <v>12</v>
      </c>
      <c r="Z61" s="14">
        <v>4</v>
      </c>
      <c r="AA61" s="14">
        <v>182</v>
      </c>
      <c r="AB61" s="14">
        <v>0</v>
      </c>
      <c r="AC61" s="14">
        <v>4</v>
      </c>
      <c r="AD61" s="14">
        <v>1036</v>
      </c>
      <c r="AE61" s="14">
        <v>79</v>
      </c>
      <c r="AF61" s="14">
        <v>322</v>
      </c>
      <c r="AG61" s="14">
        <v>143</v>
      </c>
      <c r="AH61" s="14">
        <v>0</v>
      </c>
      <c r="AI61" s="14">
        <v>159</v>
      </c>
      <c r="AJ61" s="14">
        <v>46</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43</v>
      </c>
      <c r="B63" s="7" t="s">
        <v>122</v>
      </c>
      <c r="C63" s="11">
        <v>29</v>
      </c>
      <c r="D63" s="11">
        <v>0</v>
      </c>
      <c r="E63" s="11">
        <v>0</v>
      </c>
      <c r="F63" s="11">
        <v>0</v>
      </c>
      <c r="G63" s="11">
        <v>0</v>
      </c>
      <c r="H63" s="11">
        <v>0</v>
      </c>
      <c r="I63" s="11">
        <v>7</v>
      </c>
      <c r="J63" s="11">
        <v>2</v>
      </c>
      <c r="K63" s="11">
        <v>0</v>
      </c>
      <c r="L63" s="11">
        <v>3</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4</v>
      </c>
      <c r="AE63" s="11">
        <v>0</v>
      </c>
      <c r="AF63" s="11">
        <v>13</v>
      </c>
      <c r="AG63" s="11">
        <v>0</v>
      </c>
      <c r="AH63" s="11">
        <v>0</v>
      </c>
      <c r="AI63" s="11">
        <v>0</v>
      </c>
      <c r="AJ63" s="11">
        <v>0</v>
      </c>
      <c r="AL63" s="35"/>
      <c r="AN63" s="36"/>
    </row>
    <row r="64" spans="1:40" s="10" customFormat="1" x14ac:dyDescent="0.25">
      <c r="A64" s="47">
        <v>1</v>
      </c>
      <c r="B64" s="6" t="s">
        <v>23</v>
      </c>
      <c r="C64" s="14">
        <v>29</v>
      </c>
      <c r="D64" s="14">
        <v>0</v>
      </c>
      <c r="E64" s="14">
        <v>0</v>
      </c>
      <c r="F64" s="14">
        <v>0</v>
      </c>
      <c r="G64" s="14">
        <v>0</v>
      </c>
      <c r="H64" s="14">
        <v>0</v>
      </c>
      <c r="I64" s="14">
        <v>7</v>
      </c>
      <c r="J64" s="14">
        <v>2</v>
      </c>
      <c r="K64" s="14">
        <v>0</v>
      </c>
      <c r="L64" s="14">
        <v>3</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4</v>
      </c>
      <c r="AE64" s="14">
        <v>0</v>
      </c>
      <c r="AF64" s="14">
        <v>13</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44</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62.25" customHeight="1" x14ac:dyDescent="0.25">
      <c r="A69" s="4">
        <v>45</v>
      </c>
      <c r="B69" s="9" t="s">
        <v>110</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x14ac:dyDescent="0.25">
      <c r="A70" s="47">
        <v>1</v>
      </c>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32.25"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96" customHeight="1" x14ac:dyDescent="0.25">
      <c r="A72" s="4">
        <v>46</v>
      </c>
      <c r="B72" s="8" t="s">
        <v>143</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L72" s="35"/>
      <c r="AN72" s="36"/>
    </row>
    <row r="73" spans="1:40" s="10" customFormat="1" x14ac:dyDescent="0.25">
      <c r="A73" s="47">
        <v>1</v>
      </c>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47</v>
      </c>
      <c r="B75" s="8" t="s">
        <v>259</v>
      </c>
      <c r="C75" s="11">
        <v>1824</v>
      </c>
      <c r="D75" s="11">
        <v>197</v>
      </c>
      <c r="E75" s="11">
        <v>51</v>
      </c>
      <c r="F75" s="11">
        <v>10</v>
      </c>
      <c r="G75" s="11">
        <v>3</v>
      </c>
      <c r="H75" s="11">
        <v>0</v>
      </c>
      <c r="I75" s="11">
        <v>33</v>
      </c>
      <c r="J75" s="11">
        <v>32</v>
      </c>
      <c r="K75" s="11">
        <v>12</v>
      </c>
      <c r="L75" s="11">
        <v>57</v>
      </c>
      <c r="M75" s="11">
        <v>0</v>
      </c>
      <c r="N75" s="11">
        <v>0</v>
      </c>
      <c r="O75" s="11">
        <v>2</v>
      </c>
      <c r="P75" s="11">
        <v>49</v>
      </c>
      <c r="Q75" s="11">
        <v>7</v>
      </c>
      <c r="R75" s="11">
        <v>0</v>
      </c>
      <c r="S75" s="11">
        <v>403</v>
      </c>
      <c r="T75" s="11">
        <v>8</v>
      </c>
      <c r="U75" s="11">
        <v>0</v>
      </c>
      <c r="V75" s="11">
        <v>323</v>
      </c>
      <c r="W75" s="11">
        <v>13</v>
      </c>
      <c r="X75" s="11">
        <v>20</v>
      </c>
      <c r="Y75" s="11">
        <v>2</v>
      </c>
      <c r="Z75" s="11">
        <v>2</v>
      </c>
      <c r="AA75" s="11">
        <v>276</v>
      </c>
      <c r="AB75" s="11">
        <v>1</v>
      </c>
      <c r="AC75" s="11">
        <v>6</v>
      </c>
      <c r="AD75" s="11">
        <v>173</v>
      </c>
      <c r="AE75" s="11">
        <v>37</v>
      </c>
      <c r="AF75" s="11">
        <v>13</v>
      </c>
      <c r="AG75" s="11">
        <v>6</v>
      </c>
      <c r="AH75" s="11">
        <v>4</v>
      </c>
      <c r="AI75" s="11">
        <v>81</v>
      </c>
      <c r="AJ75" s="11">
        <v>3</v>
      </c>
      <c r="AL75" s="35"/>
      <c r="AN75" s="36"/>
    </row>
    <row r="76" spans="1:40" s="10" customFormat="1" x14ac:dyDescent="0.25">
      <c r="A76" s="47">
        <v>1</v>
      </c>
      <c r="B76" s="6" t="s">
        <v>23</v>
      </c>
      <c r="C76" s="49">
        <v>1824</v>
      </c>
      <c r="D76" s="49">
        <v>197</v>
      </c>
      <c r="E76" s="49">
        <v>51</v>
      </c>
      <c r="F76" s="49">
        <v>10</v>
      </c>
      <c r="G76" s="49">
        <v>3</v>
      </c>
      <c r="H76" s="49">
        <v>0</v>
      </c>
      <c r="I76" s="49">
        <v>33</v>
      </c>
      <c r="J76" s="49">
        <v>32</v>
      </c>
      <c r="K76" s="49">
        <v>12</v>
      </c>
      <c r="L76" s="49">
        <v>57</v>
      </c>
      <c r="M76" s="49">
        <v>0</v>
      </c>
      <c r="N76" s="49">
        <v>0</v>
      </c>
      <c r="O76" s="49">
        <v>2</v>
      </c>
      <c r="P76" s="49">
        <v>49</v>
      </c>
      <c r="Q76" s="49">
        <v>7</v>
      </c>
      <c r="R76" s="49">
        <v>0</v>
      </c>
      <c r="S76" s="49">
        <v>403</v>
      </c>
      <c r="T76" s="49">
        <v>8</v>
      </c>
      <c r="U76" s="49">
        <v>0</v>
      </c>
      <c r="V76" s="49">
        <v>323</v>
      </c>
      <c r="W76" s="49">
        <v>13</v>
      </c>
      <c r="X76" s="49">
        <v>20</v>
      </c>
      <c r="Y76" s="49">
        <v>2</v>
      </c>
      <c r="Z76" s="49">
        <v>2</v>
      </c>
      <c r="AA76" s="49">
        <v>276</v>
      </c>
      <c r="AB76" s="49">
        <v>1</v>
      </c>
      <c r="AC76" s="49">
        <v>6</v>
      </c>
      <c r="AD76" s="49">
        <v>173</v>
      </c>
      <c r="AE76" s="49">
        <v>37</v>
      </c>
      <c r="AF76" s="49">
        <v>13</v>
      </c>
      <c r="AG76" s="49">
        <v>6</v>
      </c>
      <c r="AH76" s="49">
        <v>4</v>
      </c>
      <c r="AI76" s="49">
        <v>81</v>
      </c>
      <c r="AJ76" s="49">
        <v>3</v>
      </c>
      <c r="AK76" s="30"/>
      <c r="AL76" s="35"/>
      <c r="AN76" s="36"/>
    </row>
    <row r="77" spans="1:40" s="10" customFormat="1" x14ac:dyDescent="0.25">
      <c r="A77" s="47"/>
      <c r="B77" s="6" t="s">
        <v>25</v>
      </c>
      <c r="C77" s="49">
        <v>60017</v>
      </c>
      <c r="D77" s="49">
        <v>6489</v>
      </c>
      <c r="E77" s="49">
        <v>2469</v>
      </c>
      <c r="F77" s="49">
        <v>10464</v>
      </c>
      <c r="G77" s="49">
        <v>4359</v>
      </c>
      <c r="H77" s="49">
        <v>192</v>
      </c>
      <c r="I77" s="49">
        <v>10954</v>
      </c>
      <c r="J77" s="49">
        <v>2033</v>
      </c>
      <c r="K77" s="49">
        <v>3782</v>
      </c>
      <c r="L77" s="49">
        <v>4962</v>
      </c>
      <c r="M77" s="49">
        <v>73</v>
      </c>
      <c r="N77" s="49">
        <v>0</v>
      </c>
      <c r="O77" s="49">
        <v>1702</v>
      </c>
      <c r="P77" s="49">
        <v>517</v>
      </c>
      <c r="Q77" s="49">
        <v>63</v>
      </c>
      <c r="R77" s="49">
        <v>10</v>
      </c>
      <c r="S77" s="49">
        <v>1293</v>
      </c>
      <c r="T77" s="49">
        <v>611</v>
      </c>
      <c r="U77" s="49">
        <v>86</v>
      </c>
      <c r="V77" s="49">
        <v>1125</v>
      </c>
      <c r="W77" s="49">
        <v>112</v>
      </c>
      <c r="X77" s="49">
        <v>92</v>
      </c>
      <c r="Y77" s="49">
        <v>153</v>
      </c>
      <c r="Z77" s="49">
        <v>61</v>
      </c>
      <c r="AA77" s="49">
        <v>1598</v>
      </c>
      <c r="AB77" s="49">
        <v>65</v>
      </c>
      <c r="AC77" s="49">
        <v>204</v>
      </c>
      <c r="AD77" s="49">
        <v>3152</v>
      </c>
      <c r="AE77" s="49">
        <v>317</v>
      </c>
      <c r="AF77" s="49">
        <v>1400</v>
      </c>
      <c r="AG77" s="49">
        <v>754</v>
      </c>
      <c r="AH77" s="49">
        <v>41</v>
      </c>
      <c r="AI77" s="49">
        <v>724</v>
      </c>
      <c r="AJ77" s="49">
        <v>160</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48</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49</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50</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51</v>
      </c>
      <c r="B83" s="9" t="s">
        <v>152</v>
      </c>
      <c r="C83" s="11">
        <v>8</v>
      </c>
      <c r="D83" s="11">
        <v>8</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52</v>
      </c>
      <c r="B84" s="9" t="s">
        <v>153</v>
      </c>
      <c r="C84" s="11">
        <v>10</v>
      </c>
      <c r="D84" s="11">
        <v>10</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18</v>
      </c>
      <c r="D85" s="14">
        <v>18</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53</v>
      </c>
      <c r="B87" s="9" t="s">
        <v>77</v>
      </c>
      <c r="C87" s="11">
        <v>767</v>
      </c>
      <c r="D87" s="11">
        <v>80</v>
      </c>
      <c r="E87" s="11">
        <v>35</v>
      </c>
      <c r="F87" s="11">
        <v>103</v>
      </c>
      <c r="G87" s="11">
        <v>62</v>
      </c>
      <c r="H87" s="11">
        <v>3</v>
      </c>
      <c r="I87" s="11">
        <v>109</v>
      </c>
      <c r="J87" s="11">
        <v>43</v>
      </c>
      <c r="K87" s="11">
        <v>49</v>
      </c>
      <c r="L87" s="11">
        <v>94</v>
      </c>
      <c r="M87" s="11">
        <v>1</v>
      </c>
      <c r="N87" s="11">
        <v>0</v>
      </c>
      <c r="O87" s="11">
        <v>9</v>
      </c>
      <c r="P87" s="11">
        <v>6</v>
      </c>
      <c r="Q87" s="11">
        <v>0</v>
      </c>
      <c r="R87" s="11">
        <v>0</v>
      </c>
      <c r="S87" s="11">
        <v>21</v>
      </c>
      <c r="T87" s="11">
        <v>10</v>
      </c>
      <c r="U87" s="11">
        <v>0</v>
      </c>
      <c r="V87" s="11">
        <v>23</v>
      </c>
      <c r="W87" s="11">
        <v>0</v>
      </c>
      <c r="X87" s="11">
        <v>0</v>
      </c>
      <c r="Y87" s="11">
        <v>0</v>
      </c>
      <c r="Z87" s="11">
        <v>1</v>
      </c>
      <c r="AA87" s="11">
        <v>26</v>
      </c>
      <c r="AB87" s="11">
        <v>0</v>
      </c>
      <c r="AC87" s="11">
        <v>0</v>
      </c>
      <c r="AD87" s="11">
        <v>51</v>
      </c>
      <c r="AE87" s="11">
        <v>7</v>
      </c>
      <c r="AF87" s="11">
        <v>19</v>
      </c>
      <c r="AG87" s="11">
        <v>4</v>
      </c>
      <c r="AH87" s="11">
        <v>0</v>
      </c>
      <c r="AI87" s="11">
        <v>11</v>
      </c>
      <c r="AJ87" s="11">
        <v>0</v>
      </c>
      <c r="AL87" s="35"/>
      <c r="AN87" s="36"/>
    </row>
    <row r="88" spans="1:40" ht="45" x14ac:dyDescent="0.25">
      <c r="A88" s="4">
        <v>54</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55</v>
      </c>
      <c r="B89" s="9" t="s">
        <v>18</v>
      </c>
      <c r="C89" s="11">
        <v>180</v>
      </c>
      <c r="D89" s="11">
        <v>21</v>
      </c>
      <c r="E89" s="11">
        <v>4</v>
      </c>
      <c r="F89" s="11">
        <v>15</v>
      </c>
      <c r="G89" s="11">
        <v>16</v>
      </c>
      <c r="H89" s="11">
        <v>0</v>
      </c>
      <c r="I89" s="11">
        <v>32</v>
      </c>
      <c r="J89" s="11">
        <v>19</v>
      </c>
      <c r="K89" s="11">
        <v>9</v>
      </c>
      <c r="L89" s="11">
        <v>11</v>
      </c>
      <c r="M89" s="11">
        <v>0</v>
      </c>
      <c r="N89" s="11">
        <v>0</v>
      </c>
      <c r="O89" s="11">
        <v>0</v>
      </c>
      <c r="P89" s="11">
        <v>2</v>
      </c>
      <c r="Q89" s="11">
        <v>0</v>
      </c>
      <c r="R89" s="11">
        <v>0</v>
      </c>
      <c r="S89" s="11">
        <v>4</v>
      </c>
      <c r="T89" s="11">
        <v>2</v>
      </c>
      <c r="U89" s="11">
        <v>0</v>
      </c>
      <c r="V89" s="11">
        <v>11</v>
      </c>
      <c r="W89" s="11">
        <v>0</v>
      </c>
      <c r="X89" s="11">
        <v>0</v>
      </c>
      <c r="Y89" s="11">
        <v>0</v>
      </c>
      <c r="Z89" s="11">
        <v>0</v>
      </c>
      <c r="AA89" s="11">
        <v>6</v>
      </c>
      <c r="AB89" s="11">
        <v>0</v>
      </c>
      <c r="AC89" s="11">
        <v>1</v>
      </c>
      <c r="AD89" s="11">
        <v>14</v>
      </c>
      <c r="AE89" s="11">
        <v>3</v>
      </c>
      <c r="AF89" s="11">
        <v>6</v>
      </c>
      <c r="AG89" s="11">
        <v>1</v>
      </c>
      <c r="AH89" s="11">
        <v>0</v>
      </c>
      <c r="AI89" s="11">
        <v>2</v>
      </c>
      <c r="AJ89" s="11">
        <v>1</v>
      </c>
      <c r="AL89" s="35"/>
      <c r="AN89" s="36"/>
    </row>
    <row r="90" spans="1:40" ht="45" x14ac:dyDescent="0.25">
      <c r="A90" s="4">
        <v>56</v>
      </c>
      <c r="B90" s="9" t="s">
        <v>217</v>
      </c>
      <c r="C90" s="11">
        <v>2893</v>
      </c>
      <c r="D90" s="11">
        <v>309</v>
      </c>
      <c r="E90" s="11">
        <v>223</v>
      </c>
      <c r="F90" s="11">
        <v>226</v>
      </c>
      <c r="G90" s="11">
        <v>156</v>
      </c>
      <c r="H90" s="11">
        <v>3</v>
      </c>
      <c r="I90" s="11">
        <v>581</v>
      </c>
      <c r="J90" s="11">
        <v>216</v>
      </c>
      <c r="K90" s="11">
        <v>114</v>
      </c>
      <c r="L90" s="11">
        <v>160</v>
      </c>
      <c r="M90" s="11">
        <v>24</v>
      </c>
      <c r="N90" s="11">
        <v>0</v>
      </c>
      <c r="O90" s="11">
        <v>31</v>
      </c>
      <c r="P90" s="11">
        <v>31</v>
      </c>
      <c r="Q90" s="11">
        <v>3</v>
      </c>
      <c r="R90" s="11">
        <v>2</v>
      </c>
      <c r="S90" s="11">
        <v>144</v>
      </c>
      <c r="T90" s="11">
        <v>19</v>
      </c>
      <c r="U90" s="11">
        <v>3</v>
      </c>
      <c r="V90" s="11">
        <v>135</v>
      </c>
      <c r="W90" s="11">
        <v>1</v>
      </c>
      <c r="X90" s="11">
        <v>4</v>
      </c>
      <c r="Y90" s="11">
        <v>0</v>
      </c>
      <c r="Z90" s="11">
        <v>0</v>
      </c>
      <c r="AA90" s="11">
        <v>189</v>
      </c>
      <c r="AB90" s="11">
        <v>17</v>
      </c>
      <c r="AC90" s="11">
        <v>37</v>
      </c>
      <c r="AD90" s="11">
        <v>149</v>
      </c>
      <c r="AE90" s="11">
        <v>16</v>
      </c>
      <c r="AF90" s="11">
        <v>43</v>
      </c>
      <c r="AG90" s="11">
        <v>34</v>
      </c>
      <c r="AH90" s="11">
        <v>2</v>
      </c>
      <c r="AI90" s="11">
        <v>15</v>
      </c>
      <c r="AJ90" s="11">
        <v>6</v>
      </c>
      <c r="AL90" s="35"/>
      <c r="AN90" s="36"/>
    </row>
    <row r="91" spans="1:40" x14ac:dyDescent="0.25">
      <c r="A91" s="4">
        <v>57</v>
      </c>
      <c r="B91" s="9" t="s">
        <v>240</v>
      </c>
      <c r="C91" s="11">
        <v>393</v>
      </c>
      <c r="D91" s="11">
        <v>32</v>
      </c>
      <c r="E91" s="11">
        <v>18</v>
      </c>
      <c r="F91" s="11">
        <v>51</v>
      </c>
      <c r="G91" s="11">
        <v>43</v>
      </c>
      <c r="H91" s="11">
        <v>4</v>
      </c>
      <c r="I91" s="11">
        <v>81</v>
      </c>
      <c r="J91" s="11">
        <v>29</v>
      </c>
      <c r="K91" s="11">
        <v>24</v>
      </c>
      <c r="L91" s="11">
        <v>31</v>
      </c>
      <c r="M91" s="11">
        <v>0</v>
      </c>
      <c r="N91" s="11">
        <v>0</v>
      </c>
      <c r="O91" s="11">
        <v>9</v>
      </c>
      <c r="P91" s="11">
        <v>2</v>
      </c>
      <c r="Q91" s="11">
        <v>0</v>
      </c>
      <c r="R91" s="11">
        <v>0</v>
      </c>
      <c r="S91" s="11">
        <v>7</v>
      </c>
      <c r="T91" s="11">
        <v>1</v>
      </c>
      <c r="U91" s="11">
        <v>0</v>
      </c>
      <c r="V91" s="11">
        <v>17</v>
      </c>
      <c r="W91" s="11">
        <v>0</v>
      </c>
      <c r="X91" s="11">
        <v>0</v>
      </c>
      <c r="Y91" s="11">
        <v>0</v>
      </c>
      <c r="Z91" s="11">
        <v>0</v>
      </c>
      <c r="AA91" s="11">
        <v>11</v>
      </c>
      <c r="AB91" s="11">
        <v>0</v>
      </c>
      <c r="AC91" s="11">
        <v>0</v>
      </c>
      <c r="AD91" s="11">
        <v>25</v>
      </c>
      <c r="AE91" s="11">
        <v>2</v>
      </c>
      <c r="AF91" s="11">
        <v>3</v>
      </c>
      <c r="AG91" s="11">
        <v>2</v>
      </c>
      <c r="AH91" s="11">
        <v>0</v>
      </c>
      <c r="AI91" s="11">
        <v>0</v>
      </c>
      <c r="AJ91" s="11">
        <v>1</v>
      </c>
      <c r="AL91" s="35"/>
      <c r="AN91" s="36"/>
    </row>
    <row r="92" spans="1:40" ht="45" x14ac:dyDescent="0.25">
      <c r="A92" s="4">
        <v>58</v>
      </c>
      <c r="B92" s="9" t="s">
        <v>8</v>
      </c>
      <c r="C92" s="11">
        <v>2</v>
      </c>
      <c r="D92" s="11">
        <v>2</v>
      </c>
      <c r="E92" s="11">
        <v>0</v>
      </c>
      <c r="F92" s="11">
        <v>0</v>
      </c>
      <c r="G92" s="11">
        <v>0</v>
      </c>
      <c r="H92" s="11">
        <v>0</v>
      </c>
      <c r="I92" s="11">
        <v>0</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59</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60</v>
      </c>
      <c r="B94" s="9" t="s">
        <v>73</v>
      </c>
      <c r="C94" s="11">
        <v>3162</v>
      </c>
      <c r="D94" s="11">
        <v>337</v>
      </c>
      <c r="E94" s="11">
        <v>212</v>
      </c>
      <c r="F94" s="11">
        <v>213</v>
      </c>
      <c r="G94" s="11">
        <v>169</v>
      </c>
      <c r="H94" s="11">
        <v>6</v>
      </c>
      <c r="I94" s="11">
        <v>400</v>
      </c>
      <c r="J94" s="11">
        <v>145</v>
      </c>
      <c r="K94" s="11">
        <v>92</v>
      </c>
      <c r="L94" s="11">
        <v>208</v>
      </c>
      <c r="M94" s="11">
        <v>27</v>
      </c>
      <c r="N94" s="11">
        <v>0</v>
      </c>
      <c r="O94" s="11">
        <v>32</v>
      </c>
      <c r="P94" s="11">
        <v>75</v>
      </c>
      <c r="Q94" s="11">
        <v>2</v>
      </c>
      <c r="R94" s="11">
        <v>8</v>
      </c>
      <c r="S94" s="11">
        <v>207</v>
      </c>
      <c r="T94" s="11">
        <v>23</v>
      </c>
      <c r="U94" s="11">
        <v>33</v>
      </c>
      <c r="V94" s="11">
        <v>309</v>
      </c>
      <c r="W94" s="11">
        <v>2</v>
      </c>
      <c r="X94" s="11">
        <v>2</v>
      </c>
      <c r="Y94" s="11">
        <v>0</v>
      </c>
      <c r="Z94" s="11">
        <v>0</v>
      </c>
      <c r="AA94" s="11">
        <v>252</v>
      </c>
      <c r="AB94" s="11">
        <v>2</v>
      </c>
      <c r="AC94" s="11">
        <v>0</v>
      </c>
      <c r="AD94" s="11">
        <v>263</v>
      </c>
      <c r="AE94" s="11">
        <v>17</v>
      </c>
      <c r="AF94" s="11">
        <v>50</v>
      </c>
      <c r="AG94" s="11">
        <v>45</v>
      </c>
      <c r="AH94" s="11">
        <v>0</v>
      </c>
      <c r="AI94" s="11">
        <v>24</v>
      </c>
      <c r="AJ94" s="11">
        <v>7</v>
      </c>
      <c r="AL94" s="35"/>
      <c r="AN94" s="36"/>
    </row>
    <row r="95" spans="1:40" ht="60" x14ac:dyDescent="0.25">
      <c r="A95" s="4">
        <v>61</v>
      </c>
      <c r="B95" s="9" t="s">
        <v>71</v>
      </c>
      <c r="C95" s="11">
        <v>0</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62</v>
      </c>
      <c r="B96" s="9" t="s">
        <v>76</v>
      </c>
      <c r="C96" s="11">
        <v>9</v>
      </c>
      <c r="D96" s="11">
        <v>3</v>
      </c>
      <c r="E96" s="11">
        <v>1</v>
      </c>
      <c r="F96" s="11">
        <v>1</v>
      </c>
      <c r="G96" s="11">
        <v>1</v>
      </c>
      <c r="H96" s="11">
        <v>0</v>
      </c>
      <c r="I96" s="11">
        <v>3</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v>0</v>
      </c>
      <c r="AI96" s="11">
        <v>0</v>
      </c>
      <c r="AJ96" s="11">
        <v>0</v>
      </c>
      <c r="AL96" s="35"/>
      <c r="AN96" s="36"/>
    </row>
    <row r="97" spans="1:40" ht="30" x14ac:dyDescent="0.25">
      <c r="A97" s="4">
        <v>63</v>
      </c>
      <c r="B97" s="9" t="s">
        <v>74</v>
      </c>
      <c r="C97" s="11">
        <v>1524</v>
      </c>
      <c r="D97" s="11">
        <v>237</v>
      </c>
      <c r="E97" s="11">
        <v>53</v>
      </c>
      <c r="F97" s="11">
        <v>210</v>
      </c>
      <c r="G97" s="11">
        <v>129</v>
      </c>
      <c r="H97" s="11">
        <v>8</v>
      </c>
      <c r="I97" s="11">
        <v>219</v>
      </c>
      <c r="J97" s="11">
        <v>88</v>
      </c>
      <c r="K97" s="11">
        <v>29</v>
      </c>
      <c r="L97" s="11">
        <v>150</v>
      </c>
      <c r="M97" s="11">
        <v>0</v>
      </c>
      <c r="N97" s="11">
        <v>0</v>
      </c>
      <c r="O97" s="11">
        <v>35</v>
      </c>
      <c r="P97" s="11">
        <v>10</v>
      </c>
      <c r="Q97" s="11">
        <v>0</v>
      </c>
      <c r="R97" s="11">
        <v>0</v>
      </c>
      <c r="S97" s="11">
        <v>14</v>
      </c>
      <c r="T97" s="11">
        <v>28</v>
      </c>
      <c r="U97" s="11">
        <v>0</v>
      </c>
      <c r="V97" s="11">
        <v>40</v>
      </c>
      <c r="W97" s="11">
        <v>1</v>
      </c>
      <c r="X97" s="11">
        <v>0</v>
      </c>
      <c r="Y97" s="11">
        <v>0</v>
      </c>
      <c r="Z97" s="11">
        <v>0</v>
      </c>
      <c r="AA97" s="11">
        <v>38</v>
      </c>
      <c r="AB97" s="11">
        <v>0</v>
      </c>
      <c r="AC97" s="11">
        <v>0</v>
      </c>
      <c r="AD97" s="11">
        <v>94</v>
      </c>
      <c r="AE97" s="11">
        <v>37</v>
      </c>
      <c r="AF97" s="11">
        <v>42</v>
      </c>
      <c r="AG97" s="11">
        <v>37</v>
      </c>
      <c r="AH97" s="11">
        <v>0</v>
      </c>
      <c r="AI97" s="11">
        <v>25</v>
      </c>
      <c r="AJ97" s="11">
        <v>0</v>
      </c>
      <c r="AL97" s="35"/>
      <c r="AN97" s="36"/>
    </row>
    <row r="98" spans="1:40" x14ac:dyDescent="0.25">
      <c r="A98" s="4">
        <v>64</v>
      </c>
      <c r="B98" s="9" t="s">
        <v>72</v>
      </c>
      <c r="C98" s="11">
        <v>250</v>
      </c>
      <c r="D98" s="11">
        <v>39</v>
      </c>
      <c r="E98" s="11">
        <v>6</v>
      </c>
      <c r="F98" s="11">
        <v>27</v>
      </c>
      <c r="G98" s="11">
        <v>31</v>
      </c>
      <c r="H98" s="11">
        <v>0</v>
      </c>
      <c r="I98" s="11">
        <v>53</v>
      </c>
      <c r="J98" s="11">
        <v>10</v>
      </c>
      <c r="K98" s="11">
        <v>7</v>
      </c>
      <c r="L98" s="11">
        <v>19</v>
      </c>
      <c r="M98" s="11">
        <v>0</v>
      </c>
      <c r="N98" s="11">
        <v>0</v>
      </c>
      <c r="O98" s="11">
        <v>2</v>
      </c>
      <c r="P98" s="11">
        <v>1</v>
      </c>
      <c r="Q98" s="11">
        <v>0</v>
      </c>
      <c r="R98" s="11">
        <v>1</v>
      </c>
      <c r="S98" s="11">
        <v>3</v>
      </c>
      <c r="T98" s="11">
        <v>0</v>
      </c>
      <c r="U98" s="11">
        <v>0</v>
      </c>
      <c r="V98" s="11">
        <v>5</v>
      </c>
      <c r="W98" s="11">
        <v>0</v>
      </c>
      <c r="X98" s="11">
        <v>0</v>
      </c>
      <c r="Y98" s="11">
        <v>0</v>
      </c>
      <c r="Z98" s="11">
        <v>0</v>
      </c>
      <c r="AA98" s="11">
        <v>5</v>
      </c>
      <c r="AB98" s="11">
        <v>0</v>
      </c>
      <c r="AC98" s="11">
        <v>2</v>
      </c>
      <c r="AD98" s="11">
        <v>18</v>
      </c>
      <c r="AE98" s="11">
        <v>5</v>
      </c>
      <c r="AF98" s="11">
        <v>2</v>
      </c>
      <c r="AG98" s="11">
        <v>12</v>
      </c>
      <c r="AH98" s="11">
        <v>0</v>
      </c>
      <c r="AI98" s="11">
        <v>2</v>
      </c>
      <c r="AJ98" s="11">
        <v>0</v>
      </c>
      <c r="AL98" s="35"/>
      <c r="AN98" s="36"/>
    </row>
    <row r="99" spans="1:40" ht="30" x14ac:dyDescent="0.25">
      <c r="A99" s="4">
        <v>65</v>
      </c>
      <c r="B99" s="9" t="s">
        <v>127</v>
      </c>
      <c r="C99" s="11">
        <v>787</v>
      </c>
      <c r="D99" s="11">
        <v>155</v>
      </c>
      <c r="E99" s="11">
        <v>90</v>
      </c>
      <c r="F99" s="11">
        <v>14</v>
      </c>
      <c r="G99" s="11">
        <v>17</v>
      </c>
      <c r="H99" s="11">
        <v>3</v>
      </c>
      <c r="I99" s="11">
        <v>247</v>
      </c>
      <c r="J99" s="11">
        <v>43</v>
      </c>
      <c r="K99" s="11">
        <v>27</v>
      </c>
      <c r="L99" s="11">
        <v>57</v>
      </c>
      <c r="M99" s="11">
        <v>1</v>
      </c>
      <c r="N99" s="11">
        <v>0</v>
      </c>
      <c r="O99" s="11">
        <v>3</v>
      </c>
      <c r="P99" s="11">
        <v>1</v>
      </c>
      <c r="Q99" s="11">
        <v>0</v>
      </c>
      <c r="R99" s="11">
        <v>0</v>
      </c>
      <c r="S99" s="11">
        <v>4</v>
      </c>
      <c r="T99" s="11">
        <v>3</v>
      </c>
      <c r="U99" s="11">
        <v>2</v>
      </c>
      <c r="V99" s="11">
        <v>27</v>
      </c>
      <c r="W99" s="11">
        <v>0</v>
      </c>
      <c r="X99" s="11">
        <v>0</v>
      </c>
      <c r="Y99" s="11">
        <v>0</v>
      </c>
      <c r="Z99" s="11">
        <v>0</v>
      </c>
      <c r="AA99" s="11">
        <v>12</v>
      </c>
      <c r="AB99" s="11">
        <v>0</v>
      </c>
      <c r="AC99" s="11">
        <v>0</v>
      </c>
      <c r="AD99" s="11">
        <v>33</v>
      </c>
      <c r="AE99" s="11">
        <v>6</v>
      </c>
      <c r="AF99" s="11">
        <v>24</v>
      </c>
      <c r="AG99" s="11">
        <v>3</v>
      </c>
      <c r="AH99" s="11">
        <v>0</v>
      </c>
      <c r="AI99" s="11">
        <v>14</v>
      </c>
      <c r="AJ99" s="11">
        <v>1</v>
      </c>
      <c r="AL99" s="35"/>
      <c r="AN99" s="36"/>
    </row>
    <row r="100" spans="1:40" x14ac:dyDescent="0.25">
      <c r="A100" s="4">
        <v>66</v>
      </c>
      <c r="B100" s="9" t="s">
        <v>94</v>
      </c>
      <c r="C100" s="11">
        <v>5</v>
      </c>
      <c r="D100" s="11">
        <v>2</v>
      </c>
      <c r="E100" s="11">
        <v>0</v>
      </c>
      <c r="F100" s="11">
        <v>0</v>
      </c>
      <c r="G100" s="11">
        <v>0</v>
      </c>
      <c r="H100" s="11">
        <v>0</v>
      </c>
      <c r="I100" s="11">
        <v>3</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67</v>
      </c>
      <c r="B101" s="9" t="s">
        <v>95</v>
      </c>
      <c r="C101" s="11">
        <v>870</v>
      </c>
      <c r="D101" s="11">
        <v>94</v>
      </c>
      <c r="E101" s="11">
        <v>58</v>
      </c>
      <c r="F101" s="11">
        <v>146</v>
      </c>
      <c r="G101" s="11">
        <v>86</v>
      </c>
      <c r="H101" s="11">
        <v>1</v>
      </c>
      <c r="I101" s="11">
        <v>133</v>
      </c>
      <c r="J101" s="11">
        <v>57</v>
      </c>
      <c r="K101" s="11">
        <v>54</v>
      </c>
      <c r="L101" s="11">
        <v>110</v>
      </c>
      <c r="M101" s="11">
        <v>0</v>
      </c>
      <c r="N101" s="11">
        <v>0</v>
      </c>
      <c r="O101" s="11">
        <v>18</v>
      </c>
      <c r="P101" s="11">
        <v>4</v>
      </c>
      <c r="Q101" s="11">
        <v>3</v>
      </c>
      <c r="R101" s="11">
        <v>0</v>
      </c>
      <c r="S101" s="11">
        <v>2</v>
      </c>
      <c r="T101" s="11">
        <v>7</v>
      </c>
      <c r="U101" s="11">
        <v>0</v>
      </c>
      <c r="V101" s="11">
        <v>0</v>
      </c>
      <c r="W101" s="11">
        <v>0</v>
      </c>
      <c r="X101" s="11">
        <v>0</v>
      </c>
      <c r="Y101" s="11">
        <v>0</v>
      </c>
      <c r="Z101" s="11">
        <v>0</v>
      </c>
      <c r="AA101" s="11">
        <v>18</v>
      </c>
      <c r="AB101" s="11">
        <v>0</v>
      </c>
      <c r="AC101" s="11">
        <v>0</v>
      </c>
      <c r="AD101" s="11">
        <v>34</v>
      </c>
      <c r="AE101" s="11">
        <v>7</v>
      </c>
      <c r="AF101" s="11">
        <v>17</v>
      </c>
      <c r="AG101" s="11">
        <v>12</v>
      </c>
      <c r="AH101" s="11">
        <v>0</v>
      </c>
      <c r="AI101" s="11">
        <v>8</v>
      </c>
      <c r="AJ101" s="11">
        <v>1</v>
      </c>
      <c r="AL101" s="35"/>
      <c r="AN101" s="36"/>
    </row>
    <row r="102" spans="1:40" ht="45" x14ac:dyDescent="0.25">
      <c r="A102" s="4">
        <v>68</v>
      </c>
      <c r="B102" s="9" t="s">
        <v>9</v>
      </c>
      <c r="C102" s="11">
        <v>4</v>
      </c>
      <c r="D102" s="11">
        <v>0</v>
      </c>
      <c r="E102" s="11">
        <v>0</v>
      </c>
      <c r="F102" s="11">
        <v>0</v>
      </c>
      <c r="G102" s="11">
        <v>0</v>
      </c>
      <c r="H102" s="11">
        <v>0</v>
      </c>
      <c r="I102" s="11">
        <v>0</v>
      </c>
      <c r="J102" s="11">
        <v>2</v>
      </c>
      <c r="K102" s="11">
        <v>0</v>
      </c>
      <c r="L102" s="11">
        <v>0</v>
      </c>
      <c r="M102" s="11">
        <v>0</v>
      </c>
      <c r="N102" s="11">
        <v>0</v>
      </c>
      <c r="O102" s="11">
        <v>1</v>
      </c>
      <c r="P102" s="11">
        <v>0</v>
      </c>
      <c r="Q102" s="11">
        <v>0</v>
      </c>
      <c r="R102" s="11">
        <v>0</v>
      </c>
      <c r="S102" s="11">
        <v>0</v>
      </c>
      <c r="T102" s="11">
        <v>1</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L102" s="35"/>
      <c r="AN102" s="36"/>
    </row>
    <row r="103" spans="1:40" ht="90" x14ac:dyDescent="0.25">
      <c r="A103" s="4">
        <v>69</v>
      </c>
      <c r="B103" s="9" t="s">
        <v>96</v>
      </c>
      <c r="C103" s="11">
        <v>1</v>
      </c>
      <c r="D103" s="11">
        <v>0</v>
      </c>
      <c r="E103" s="11">
        <v>0</v>
      </c>
      <c r="F103" s="11">
        <v>0</v>
      </c>
      <c r="G103" s="11">
        <v>0</v>
      </c>
      <c r="H103" s="11">
        <v>0</v>
      </c>
      <c r="I103" s="11">
        <v>0</v>
      </c>
      <c r="J103" s="11">
        <v>1</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70</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71</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72</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73</v>
      </c>
      <c r="B107" s="9" t="s">
        <v>99</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74</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75</v>
      </c>
      <c r="B109" s="9" t="s">
        <v>48</v>
      </c>
      <c r="C109" s="11">
        <v>22</v>
      </c>
      <c r="D109" s="11">
        <v>10</v>
      </c>
      <c r="E109" s="11">
        <v>1</v>
      </c>
      <c r="F109" s="11">
        <v>2</v>
      </c>
      <c r="G109" s="11">
        <v>1</v>
      </c>
      <c r="H109" s="11">
        <v>0</v>
      </c>
      <c r="I109" s="11">
        <v>1</v>
      </c>
      <c r="J109" s="11">
        <v>2</v>
      </c>
      <c r="K109" s="11">
        <v>0</v>
      </c>
      <c r="L109" s="11">
        <v>1</v>
      </c>
      <c r="M109" s="11">
        <v>0</v>
      </c>
      <c r="N109" s="11">
        <v>0</v>
      </c>
      <c r="O109" s="11">
        <v>1</v>
      </c>
      <c r="P109" s="11">
        <v>0</v>
      </c>
      <c r="Q109" s="11">
        <v>0</v>
      </c>
      <c r="R109" s="11">
        <v>0</v>
      </c>
      <c r="S109" s="11">
        <v>0</v>
      </c>
      <c r="T109" s="11">
        <v>2</v>
      </c>
      <c r="U109" s="11">
        <v>0</v>
      </c>
      <c r="V109" s="11">
        <v>0</v>
      </c>
      <c r="W109" s="11">
        <v>0</v>
      </c>
      <c r="X109" s="11">
        <v>0</v>
      </c>
      <c r="Y109" s="11">
        <v>0</v>
      </c>
      <c r="Z109" s="11">
        <v>0</v>
      </c>
      <c r="AA109" s="11">
        <v>0</v>
      </c>
      <c r="AB109" s="11">
        <v>0</v>
      </c>
      <c r="AC109" s="11">
        <v>0</v>
      </c>
      <c r="AD109" s="11">
        <v>0</v>
      </c>
      <c r="AE109" s="11">
        <v>0</v>
      </c>
      <c r="AF109" s="11">
        <v>0</v>
      </c>
      <c r="AG109" s="11">
        <v>1</v>
      </c>
      <c r="AH109" s="11">
        <v>0</v>
      </c>
      <c r="AI109" s="11">
        <v>0</v>
      </c>
      <c r="AJ109" s="11">
        <v>0</v>
      </c>
      <c r="AL109" s="35"/>
      <c r="AN109" s="36"/>
    </row>
    <row r="110" spans="1:40" x14ac:dyDescent="0.25">
      <c r="A110" s="4">
        <v>76</v>
      </c>
      <c r="B110" s="9" t="s">
        <v>101</v>
      </c>
      <c r="C110" s="11">
        <v>29</v>
      </c>
      <c r="D110" s="11">
        <v>3</v>
      </c>
      <c r="E110" s="11">
        <v>4</v>
      </c>
      <c r="F110" s="11">
        <v>5</v>
      </c>
      <c r="G110" s="11">
        <v>2</v>
      </c>
      <c r="H110" s="11">
        <v>0</v>
      </c>
      <c r="I110" s="11">
        <v>3</v>
      </c>
      <c r="J110" s="11">
        <v>0</v>
      </c>
      <c r="K110" s="11">
        <v>0</v>
      </c>
      <c r="L110" s="11">
        <v>0</v>
      </c>
      <c r="M110" s="11">
        <v>0</v>
      </c>
      <c r="N110" s="11">
        <v>0</v>
      </c>
      <c r="O110" s="11">
        <v>1</v>
      </c>
      <c r="P110" s="11">
        <v>0</v>
      </c>
      <c r="Q110" s="11">
        <v>1</v>
      </c>
      <c r="R110" s="11">
        <v>0</v>
      </c>
      <c r="S110" s="11">
        <v>1</v>
      </c>
      <c r="T110" s="11">
        <v>1</v>
      </c>
      <c r="U110" s="11">
        <v>0</v>
      </c>
      <c r="V110" s="11">
        <v>0</v>
      </c>
      <c r="W110" s="11">
        <v>0</v>
      </c>
      <c r="X110" s="11">
        <v>0</v>
      </c>
      <c r="Y110" s="11">
        <v>0</v>
      </c>
      <c r="Z110" s="11">
        <v>0</v>
      </c>
      <c r="AA110" s="11">
        <v>0</v>
      </c>
      <c r="AB110" s="11">
        <v>0</v>
      </c>
      <c r="AC110" s="11">
        <v>0</v>
      </c>
      <c r="AD110" s="11">
        <v>5</v>
      </c>
      <c r="AE110" s="11">
        <v>0</v>
      </c>
      <c r="AF110" s="11">
        <v>0</v>
      </c>
      <c r="AG110" s="11">
        <v>0</v>
      </c>
      <c r="AH110" s="11">
        <v>1</v>
      </c>
      <c r="AI110" s="11">
        <v>2</v>
      </c>
      <c r="AJ110" s="11">
        <v>0</v>
      </c>
      <c r="AL110" s="35"/>
      <c r="AN110" s="36"/>
    </row>
    <row r="111" spans="1:40" ht="30" x14ac:dyDescent="0.25">
      <c r="A111" s="4">
        <v>77</v>
      </c>
      <c r="B111" s="9" t="s">
        <v>82</v>
      </c>
      <c r="C111" s="11">
        <v>2416</v>
      </c>
      <c r="D111" s="11">
        <v>296</v>
      </c>
      <c r="E111" s="11">
        <v>149</v>
      </c>
      <c r="F111" s="11">
        <v>335</v>
      </c>
      <c r="G111" s="11">
        <v>228</v>
      </c>
      <c r="H111" s="11">
        <v>7</v>
      </c>
      <c r="I111" s="11">
        <v>393</v>
      </c>
      <c r="J111" s="11">
        <v>166</v>
      </c>
      <c r="K111" s="11">
        <v>95</v>
      </c>
      <c r="L111" s="11">
        <v>254</v>
      </c>
      <c r="M111" s="11">
        <v>3</v>
      </c>
      <c r="N111" s="11">
        <v>0</v>
      </c>
      <c r="O111" s="11">
        <v>42</v>
      </c>
      <c r="P111" s="11">
        <v>11</v>
      </c>
      <c r="Q111" s="11">
        <v>0</v>
      </c>
      <c r="R111" s="11">
        <v>0</v>
      </c>
      <c r="S111" s="11">
        <v>33</v>
      </c>
      <c r="T111" s="11">
        <v>32</v>
      </c>
      <c r="U111" s="11">
        <v>1</v>
      </c>
      <c r="V111" s="11">
        <v>41</v>
      </c>
      <c r="W111" s="11">
        <v>0</v>
      </c>
      <c r="X111" s="11">
        <v>0</v>
      </c>
      <c r="Y111" s="11">
        <v>0</v>
      </c>
      <c r="Z111" s="11">
        <v>0</v>
      </c>
      <c r="AA111" s="11">
        <v>62</v>
      </c>
      <c r="AB111" s="11">
        <v>0</v>
      </c>
      <c r="AC111" s="11">
        <v>0</v>
      </c>
      <c r="AD111" s="11">
        <v>134</v>
      </c>
      <c r="AE111" s="11">
        <v>23</v>
      </c>
      <c r="AF111" s="11">
        <v>47</v>
      </c>
      <c r="AG111" s="11">
        <v>34</v>
      </c>
      <c r="AH111" s="11">
        <v>1</v>
      </c>
      <c r="AI111" s="11">
        <v>28</v>
      </c>
      <c r="AJ111" s="11">
        <v>1</v>
      </c>
      <c r="AL111" s="35"/>
      <c r="AN111" s="36"/>
    </row>
    <row r="112" spans="1:40" ht="30" x14ac:dyDescent="0.25">
      <c r="A112" s="4">
        <v>78</v>
      </c>
      <c r="B112" s="9" t="s">
        <v>241</v>
      </c>
      <c r="C112" s="11">
        <v>272</v>
      </c>
      <c r="D112" s="11">
        <v>28</v>
      </c>
      <c r="E112" s="11">
        <v>10</v>
      </c>
      <c r="F112" s="11">
        <v>30</v>
      </c>
      <c r="G112" s="11">
        <v>28</v>
      </c>
      <c r="H112" s="11">
        <v>1</v>
      </c>
      <c r="I112" s="11">
        <v>44</v>
      </c>
      <c r="J112" s="11">
        <v>11</v>
      </c>
      <c r="K112" s="11">
        <v>15</v>
      </c>
      <c r="L112" s="11">
        <v>31</v>
      </c>
      <c r="M112" s="11">
        <v>1</v>
      </c>
      <c r="N112" s="11">
        <v>0</v>
      </c>
      <c r="O112" s="11">
        <v>6</v>
      </c>
      <c r="P112" s="11">
        <v>2</v>
      </c>
      <c r="Q112" s="11">
        <v>0</v>
      </c>
      <c r="R112" s="11">
        <v>0</v>
      </c>
      <c r="S112" s="11">
        <v>9</v>
      </c>
      <c r="T112" s="11">
        <v>0</v>
      </c>
      <c r="U112" s="11">
        <v>0</v>
      </c>
      <c r="V112" s="11">
        <v>14</v>
      </c>
      <c r="W112" s="11">
        <v>0</v>
      </c>
      <c r="X112" s="11">
        <v>0</v>
      </c>
      <c r="Y112" s="11">
        <v>0</v>
      </c>
      <c r="Z112" s="11">
        <v>0</v>
      </c>
      <c r="AA112" s="11">
        <v>12</v>
      </c>
      <c r="AB112" s="11">
        <v>0</v>
      </c>
      <c r="AC112" s="11">
        <v>0</v>
      </c>
      <c r="AD112" s="11">
        <v>17</v>
      </c>
      <c r="AE112" s="11">
        <v>4</v>
      </c>
      <c r="AF112" s="11">
        <v>3</v>
      </c>
      <c r="AG112" s="11">
        <v>2</v>
      </c>
      <c r="AH112" s="11">
        <v>0</v>
      </c>
      <c r="AI112" s="11">
        <v>3</v>
      </c>
      <c r="AJ112" s="11">
        <v>1</v>
      </c>
      <c r="AL112" s="35"/>
      <c r="AN112" s="36"/>
    </row>
    <row r="113" spans="1:40" x14ac:dyDescent="0.25">
      <c r="A113" s="4">
        <v>79</v>
      </c>
      <c r="B113" s="9" t="s">
        <v>102</v>
      </c>
      <c r="C113" s="11">
        <v>587</v>
      </c>
      <c r="D113" s="11">
        <v>67</v>
      </c>
      <c r="E113" s="11">
        <v>8</v>
      </c>
      <c r="F113" s="11">
        <v>93</v>
      </c>
      <c r="G113" s="11">
        <v>60</v>
      </c>
      <c r="H113" s="11">
        <v>0</v>
      </c>
      <c r="I113" s="11">
        <v>99</v>
      </c>
      <c r="J113" s="11">
        <v>26</v>
      </c>
      <c r="K113" s="11">
        <v>28</v>
      </c>
      <c r="L113" s="11">
        <v>72</v>
      </c>
      <c r="M113" s="11">
        <v>2</v>
      </c>
      <c r="N113" s="11">
        <v>0</v>
      </c>
      <c r="O113" s="11">
        <v>8</v>
      </c>
      <c r="P113" s="11">
        <v>4</v>
      </c>
      <c r="Q113" s="11">
        <v>0</v>
      </c>
      <c r="R113" s="11">
        <v>0</v>
      </c>
      <c r="S113" s="11">
        <v>11</v>
      </c>
      <c r="T113" s="11">
        <v>6</v>
      </c>
      <c r="U113" s="11">
        <v>1</v>
      </c>
      <c r="V113" s="11">
        <v>21</v>
      </c>
      <c r="W113" s="11">
        <v>0</v>
      </c>
      <c r="X113" s="11">
        <v>0</v>
      </c>
      <c r="Y113" s="11">
        <v>0</v>
      </c>
      <c r="Z113" s="11">
        <v>0</v>
      </c>
      <c r="AA113" s="11">
        <v>10</v>
      </c>
      <c r="AB113" s="11">
        <v>0</v>
      </c>
      <c r="AC113" s="11">
        <v>0</v>
      </c>
      <c r="AD113" s="11">
        <v>39</v>
      </c>
      <c r="AE113" s="11">
        <v>8</v>
      </c>
      <c r="AF113" s="11">
        <v>8</v>
      </c>
      <c r="AG113" s="11">
        <v>9</v>
      </c>
      <c r="AH113" s="11">
        <v>0</v>
      </c>
      <c r="AI113" s="11">
        <v>7</v>
      </c>
      <c r="AJ113" s="11">
        <v>0</v>
      </c>
      <c r="AL113" s="35"/>
      <c r="AN113" s="36"/>
    </row>
    <row r="114" spans="1:40" ht="30" x14ac:dyDescent="0.25">
      <c r="A114" s="4">
        <v>80</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81</v>
      </c>
      <c r="B115" s="9" t="s">
        <v>104</v>
      </c>
      <c r="C115" s="11">
        <v>345</v>
      </c>
      <c r="D115" s="11">
        <v>28</v>
      </c>
      <c r="E115" s="11">
        <v>16</v>
      </c>
      <c r="F115" s="11">
        <v>69</v>
      </c>
      <c r="G115" s="11">
        <v>41</v>
      </c>
      <c r="H115" s="11">
        <v>0</v>
      </c>
      <c r="I115" s="11">
        <v>77</v>
      </c>
      <c r="J115" s="11">
        <v>12</v>
      </c>
      <c r="K115" s="11">
        <v>11</v>
      </c>
      <c r="L115" s="11">
        <v>33</v>
      </c>
      <c r="M115" s="11">
        <v>0</v>
      </c>
      <c r="N115" s="11">
        <v>0</v>
      </c>
      <c r="O115" s="11">
        <v>2</v>
      </c>
      <c r="P115" s="11">
        <v>2</v>
      </c>
      <c r="Q115" s="11">
        <v>0</v>
      </c>
      <c r="R115" s="11">
        <v>0</v>
      </c>
      <c r="S115" s="11">
        <v>6</v>
      </c>
      <c r="T115" s="11">
        <v>3</v>
      </c>
      <c r="U115" s="11">
        <v>0</v>
      </c>
      <c r="V115" s="11">
        <v>5</v>
      </c>
      <c r="W115" s="11">
        <v>0</v>
      </c>
      <c r="X115" s="11">
        <v>1</v>
      </c>
      <c r="Y115" s="11">
        <v>0</v>
      </c>
      <c r="Z115" s="11">
        <v>1</v>
      </c>
      <c r="AA115" s="11">
        <v>0</v>
      </c>
      <c r="AB115" s="11">
        <v>0</v>
      </c>
      <c r="AC115" s="11">
        <v>0</v>
      </c>
      <c r="AD115" s="11">
        <v>28</v>
      </c>
      <c r="AE115" s="11">
        <v>3</v>
      </c>
      <c r="AF115" s="11">
        <v>5</v>
      </c>
      <c r="AG115" s="11">
        <v>1</v>
      </c>
      <c r="AH115" s="11">
        <v>0</v>
      </c>
      <c r="AI115" s="11">
        <v>0</v>
      </c>
      <c r="AJ115" s="11">
        <v>1</v>
      </c>
      <c r="AL115" s="35"/>
      <c r="AN115" s="36"/>
    </row>
    <row r="116" spans="1:40" x14ac:dyDescent="0.25">
      <c r="A116" s="4">
        <v>82</v>
      </c>
      <c r="B116" s="9" t="s">
        <v>105</v>
      </c>
      <c r="C116" s="11">
        <v>262</v>
      </c>
      <c r="D116" s="11">
        <v>56</v>
      </c>
      <c r="E116" s="11">
        <v>5</v>
      </c>
      <c r="F116" s="11">
        <v>10</v>
      </c>
      <c r="G116" s="11">
        <v>5</v>
      </c>
      <c r="H116" s="11">
        <v>0</v>
      </c>
      <c r="I116" s="11">
        <v>132</v>
      </c>
      <c r="J116" s="11">
        <v>5</v>
      </c>
      <c r="K116" s="11">
        <v>5</v>
      </c>
      <c r="L116" s="11">
        <v>4</v>
      </c>
      <c r="M116" s="11">
        <v>0</v>
      </c>
      <c r="N116" s="11">
        <v>0</v>
      </c>
      <c r="O116" s="11">
        <v>0</v>
      </c>
      <c r="P116" s="11">
        <v>0</v>
      </c>
      <c r="Q116" s="11">
        <v>0</v>
      </c>
      <c r="R116" s="11">
        <v>0</v>
      </c>
      <c r="S116" s="11">
        <v>2</v>
      </c>
      <c r="T116" s="11">
        <v>7</v>
      </c>
      <c r="U116" s="11">
        <v>0</v>
      </c>
      <c r="V116" s="11">
        <v>2</v>
      </c>
      <c r="W116" s="11">
        <v>0</v>
      </c>
      <c r="X116" s="11">
        <v>0</v>
      </c>
      <c r="Y116" s="11">
        <v>0</v>
      </c>
      <c r="Z116" s="11">
        <v>0</v>
      </c>
      <c r="AA116" s="11">
        <v>6</v>
      </c>
      <c r="AB116" s="11">
        <v>0</v>
      </c>
      <c r="AC116" s="11">
        <v>0</v>
      </c>
      <c r="AD116" s="11">
        <v>6</v>
      </c>
      <c r="AE116" s="11">
        <v>0</v>
      </c>
      <c r="AF116" s="11">
        <v>15</v>
      </c>
      <c r="AG116" s="11">
        <v>1</v>
      </c>
      <c r="AH116" s="11">
        <v>0</v>
      </c>
      <c r="AI116" s="11">
        <v>1</v>
      </c>
      <c r="AJ116" s="11">
        <v>0</v>
      </c>
      <c r="AL116" s="35"/>
      <c r="AN116" s="36"/>
    </row>
    <row r="117" spans="1:40" ht="45" x14ac:dyDescent="0.25">
      <c r="A117" s="4">
        <v>83</v>
      </c>
      <c r="B117" s="9" t="s">
        <v>106</v>
      </c>
      <c r="C117" s="11">
        <v>8</v>
      </c>
      <c r="D117" s="11">
        <v>0</v>
      </c>
      <c r="E117" s="11">
        <v>0</v>
      </c>
      <c r="F117" s="11">
        <v>1</v>
      </c>
      <c r="G117" s="11">
        <v>2</v>
      </c>
      <c r="H117" s="11">
        <v>0</v>
      </c>
      <c r="I117" s="11">
        <v>0</v>
      </c>
      <c r="J117" s="11">
        <v>0</v>
      </c>
      <c r="K117" s="11">
        <v>2</v>
      </c>
      <c r="L117" s="11">
        <v>2</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1</v>
      </c>
      <c r="AG117" s="11">
        <v>0</v>
      </c>
      <c r="AH117" s="11">
        <v>0</v>
      </c>
      <c r="AI117" s="11">
        <v>0</v>
      </c>
      <c r="AJ117" s="11">
        <v>0</v>
      </c>
      <c r="AL117" s="35"/>
      <c r="AN117" s="36"/>
    </row>
    <row r="118" spans="1:40" ht="60" x14ac:dyDescent="0.25">
      <c r="A118" s="4">
        <v>84</v>
      </c>
      <c r="B118" s="9" t="s">
        <v>107</v>
      </c>
      <c r="C118" s="11">
        <v>2</v>
      </c>
      <c r="D118" s="11">
        <v>0</v>
      </c>
      <c r="E118" s="11">
        <v>0</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2</v>
      </c>
      <c r="AE118" s="11">
        <v>0</v>
      </c>
      <c r="AF118" s="11">
        <v>0</v>
      </c>
      <c r="AG118" s="11">
        <v>0</v>
      </c>
      <c r="AH118" s="11">
        <v>0</v>
      </c>
      <c r="AI118" s="11">
        <v>0</v>
      </c>
      <c r="AJ118" s="11">
        <v>0</v>
      </c>
      <c r="AL118" s="35"/>
      <c r="AN118" s="36"/>
    </row>
    <row r="119" spans="1:40" ht="60" x14ac:dyDescent="0.25">
      <c r="A119" s="4">
        <v>85</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86</v>
      </c>
      <c r="B120" s="20" t="s">
        <v>242</v>
      </c>
      <c r="C120" s="11">
        <v>359</v>
      </c>
      <c r="D120" s="11">
        <v>34</v>
      </c>
      <c r="E120" s="11">
        <v>17</v>
      </c>
      <c r="F120" s="11">
        <v>39</v>
      </c>
      <c r="G120" s="11">
        <v>40</v>
      </c>
      <c r="H120" s="11">
        <v>2</v>
      </c>
      <c r="I120" s="11">
        <v>84</v>
      </c>
      <c r="J120" s="11">
        <v>24</v>
      </c>
      <c r="K120" s="11">
        <v>15</v>
      </c>
      <c r="L120" s="11">
        <v>26</v>
      </c>
      <c r="M120" s="11">
        <v>0</v>
      </c>
      <c r="N120" s="11">
        <v>0</v>
      </c>
      <c r="O120" s="11">
        <v>2</v>
      </c>
      <c r="P120" s="11">
        <v>4</v>
      </c>
      <c r="Q120" s="11">
        <v>0</v>
      </c>
      <c r="R120" s="11">
        <v>0</v>
      </c>
      <c r="S120" s="11">
        <v>2</v>
      </c>
      <c r="T120" s="11">
        <v>2</v>
      </c>
      <c r="U120" s="11">
        <v>0</v>
      </c>
      <c r="V120" s="11">
        <v>14</v>
      </c>
      <c r="W120" s="11">
        <v>0</v>
      </c>
      <c r="X120" s="11">
        <v>0</v>
      </c>
      <c r="Y120" s="11">
        <v>0</v>
      </c>
      <c r="Z120" s="11">
        <v>0</v>
      </c>
      <c r="AA120" s="11">
        <v>11</v>
      </c>
      <c r="AB120" s="11">
        <v>0</v>
      </c>
      <c r="AC120" s="11">
        <v>0</v>
      </c>
      <c r="AD120" s="11">
        <v>27</v>
      </c>
      <c r="AE120" s="11">
        <v>1</v>
      </c>
      <c r="AF120" s="11">
        <v>6</v>
      </c>
      <c r="AG120" s="11">
        <v>5</v>
      </c>
      <c r="AH120" s="11">
        <v>0</v>
      </c>
      <c r="AI120" s="11">
        <v>3</v>
      </c>
      <c r="AJ120" s="11">
        <v>1</v>
      </c>
      <c r="AL120" s="35"/>
      <c r="AN120" s="36"/>
    </row>
    <row r="121" spans="1:40" ht="138.75" customHeight="1" x14ac:dyDescent="0.25">
      <c r="A121" s="4">
        <v>87</v>
      </c>
      <c r="B121" s="20" t="s">
        <v>243</v>
      </c>
      <c r="C121" s="11">
        <v>586</v>
      </c>
      <c r="D121" s="11">
        <v>101</v>
      </c>
      <c r="E121" s="11">
        <v>17</v>
      </c>
      <c r="F121" s="11">
        <v>38</v>
      </c>
      <c r="G121" s="11">
        <v>13</v>
      </c>
      <c r="H121" s="11">
        <v>5</v>
      </c>
      <c r="I121" s="11">
        <v>222</v>
      </c>
      <c r="J121" s="11">
        <v>30</v>
      </c>
      <c r="K121" s="11">
        <v>29</v>
      </c>
      <c r="L121" s="11">
        <v>68</v>
      </c>
      <c r="M121" s="11">
        <v>0</v>
      </c>
      <c r="N121" s="11">
        <v>0</v>
      </c>
      <c r="O121" s="11">
        <v>1</v>
      </c>
      <c r="P121" s="11">
        <v>2</v>
      </c>
      <c r="Q121" s="11">
        <v>0</v>
      </c>
      <c r="R121" s="11">
        <v>0</v>
      </c>
      <c r="S121" s="11">
        <v>2</v>
      </c>
      <c r="T121" s="11">
        <v>3</v>
      </c>
      <c r="U121" s="11">
        <v>0</v>
      </c>
      <c r="V121" s="11">
        <v>0</v>
      </c>
      <c r="W121" s="11">
        <v>0</v>
      </c>
      <c r="X121" s="11">
        <v>0</v>
      </c>
      <c r="Y121" s="11">
        <v>0</v>
      </c>
      <c r="Z121" s="11">
        <v>0</v>
      </c>
      <c r="AA121" s="11">
        <v>1</v>
      </c>
      <c r="AB121" s="11">
        <v>0</v>
      </c>
      <c r="AC121" s="11">
        <v>0</v>
      </c>
      <c r="AD121" s="11">
        <v>19</v>
      </c>
      <c r="AE121" s="11">
        <v>3</v>
      </c>
      <c r="AF121" s="11">
        <v>9</v>
      </c>
      <c r="AG121" s="11">
        <v>23</v>
      </c>
      <c r="AH121" s="11">
        <v>0</v>
      </c>
      <c r="AI121" s="11">
        <v>0</v>
      </c>
      <c r="AJ121" s="11">
        <v>0</v>
      </c>
      <c r="AL121" s="35"/>
      <c r="AN121" s="36"/>
    </row>
    <row r="122" spans="1:40" x14ac:dyDescent="0.25">
      <c r="A122" s="4">
        <v>88</v>
      </c>
      <c r="B122" s="20" t="s">
        <v>157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89</v>
      </c>
      <c r="B123" s="20" t="s">
        <v>158</v>
      </c>
      <c r="C123" s="11">
        <v>26</v>
      </c>
      <c r="D123" s="11">
        <v>5</v>
      </c>
      <c r="E123" s="11">
        <v>1</v>
      </c>
      <c r="F123" s="11">
        <v>1</v>
      </c>
      <c r="G123" s="11">
        <v>1</v>
      </c>
      <c r="H123" s="11">
        <v>0</v>
      </c>
      <c r="I123" s="11">
        <v>5</v>
      </c>
      <c r="J123" s="11">
        <v>0</v>
      </c>
      <c r="K123" s="11">
        <v>0</v>
      </c>
      <c r="L123" s="11">
        <v>9</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2</v>
      </c>
      <c r="AE123" s="11">
        <v>0</v>
      </c>
      <c r="AF123" s="11">
        <v>2</v>
      </c>
      <c r="AG123" s="11">
        <v>0</v>
      </c>
      <c r="AH123" s="11">
        <v>0</v>
      </c>
      <c r="AI123" s="11">
        <v>0</v>
      </c>
      <c r="AJ123" s="11">
        <v>0</v>
      </c>
      <c r="AL123" s="35"/>
      <c r="AN123" s="36"/>
    </row>
    <row r="124" spans="1:40" ht="45" x14ac:dyDescent="0.25">
      <c r="A124" s="4">
        <v>90</v>
      </c>
      <c r="B124" s="20" t="s">
        <v>226</v>
      </c>
      <c r="C124" s="11">
        <v>13</v>
      </c>
      <c r="D124" s="11">
        <v>2</v>
      </c>
      <c r="E124" s="11">
        <v>1</v>
      </c>
      <c r="F124" s="11">
        <v>1</v>
      </c>
      <c r="G124" s="11">
        <v>0</v>
      </c>
      <c r="H124" s="11">
        <v>0</v>
      </c>
      <c r="I124" s="11">
        <v>3</v>
      </c>
      <c r="J124" s="11">
        <v>1</v>
      </c>
      <c r="K124" s="11">
        <v>0</v>
      </c>
      <c r="L124" s="11">
        <v>4</v>
      </c>
      <c r="M124" s="11">
        <v>0</v>
      </c>
      <c r="N124" s="11">
        <v>0</v>
      </c>
      <c r="O124" s="11">
        <v>1</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0</v>
      </c>
      <c r="AF124" s="11">
        <v>0</v>
      </c>
      <c r="AG124" s="11">
        <v>0</v>
      </c>
      <c r="AH124" s="11">
        <v>0</v>
      </c>
      <c r="AI124" s="11">
        <v>0</v>
      </c>
      <c r="AJ124" s="11">
        <v>0</v>
      </c>
      <c r="AL124" s="35"/>
      <c r="AN124" s="36"/>
    </row>
    <row r="125" spans="1:40" s="10" customFormat="1" x14ac:dyDescent="0.25">
      <c r="A125" s="47">
        <v>38</v>
      </c>
      <c r="B125" s="6" t="s">
        <v>23</v>
      </c>
      <c r="C125" s="49">
        <v>15774</v>
      </c>
      <c r="D125" s="49">
        <v>1941</v>
      </c>
      <c r="E125" s="49">
        <v>929</v>
      </c>
      <c r="F125" s="49">
        <v>1630</v>
      </c>
      <c r="G125" s="49">
        <v>1131</v>
      </c>
      <c r="H125" s="49">
        <v>43</v>
      </c>
      <c r="I125" s="49">
        <v>2924</v>
      </c>
      <c r="J125" s="49">
        <v>930</v>
      </c>
      <c r="K125" s="49">
        <v>605</v>
      </c>
      <c r="L125" s="49">
        <v>1344</v>
      </c>
      <c r="M125" s="49">
        <v>59</v>
      </c>
      <c r="N125" s="49">
        <v>0</v>
      </c>
      <c r="O125" s="49">
        <v>204</v>
      </c>
      <c r="P125" s="49">
        <v>157</v>
      </c>
      <c r="Q125" s="49">
        <v>9</v>
      </c>
      <c r="R125" s="49">
        <v>11</v>
      </c>
      <c r="S125" s="49">
        <v>472</v>
      </c>
      <c r="T125" s="49">
        <v>150</v>
      </c>
      <c r="U125" s="49">
        <v>40</v>
      </c>
      <c r="V125" s="49">
        <v>664</v>
      </c>
      <c r="W125" s="49">
        <v>4</v>
      </c>
      <c r="X125" s="49">
        <v>7</v>
      </c>
      <c r="Y125" s="49">
        <v>0</v>
      </c>
      <c r="Z125" s="49">
        <v>2</v>
      </c>
      <c r="AA125" s="49">
        <v>659</v>
      </c>
      <c r="AB125" s="49">
        <v>19</v>
      </c>
      <c r="AC125" s="49">
        <v>40</v>
      </c>
      <c r="AD125" s="49">
        <v>960</v>
      </c>
      <c r="AE125" s="49">
        <v>142</v>
      </c>
      <c r="AF125" s="49">
        <v>302</v>
      </c>
      <c r="AG125" s="49">
        <v>226</v>
      </c>
      <c r="AH125" s="49">
        <v>4</v>
      </c>
      <c r="AI125" s="49">
        <v>145</v>
      </c>
      <c r="AJ125" s="49">
        <v>21</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91</v>
      </c>
      <c r="B127" s="24" t="s">
        <v>131</v>
      </c>
      <c r="C127" s="11">
        <v>18</v>
      </c>
      <c r="D127" s="11">
        <v>0</v>
      </c>
      <c r="E127" s="11">
        <v>0</v>
      </c>
      <c r="F127" s="11">
        <v>0</v>
      </c>
      <c r="G127" s="11">
        <v>0</v>
      </c>
      <c r="H127" s="11">
        <v>0</v>
      </c>
      <c r="I127" s="11">
        <v>5</v>
      </c>
      <c r="J127" s="11">
        <v>1</v>
      </c>
      <c r="K127" s="11">
        <v>2</v>
      </c>
      <c r="L127" s="11">
        <v>10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92</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93</v>
      </c>
      <c r="B129" s="20" t="s">
        <v>51</v>
      </c>
      <c r="C129" s="11">
        <v>78</v>
      </c>
      <c r="D129" s="11">
        <v>11</v>
      </c>
      <c r="E129" s="11">
        <v>0</v>
      </c>
      <c r="F129" s="11">
        <v>6</v>
      </c>
      <c r="G129" s="11">
        <v>0</v>
      </c>
      <c r="H129" s="11">
        <v>0</v>
      </c>
      <c r="I129" s="11">
        <v>4</v>
      </c>
      <c r="J129" s="11">
        <v>0</v>
      </c>
      <c r="K129" s="11">
        <v>9</v>
      </c>
      <c r="L129" s="11">
        <v>28</v>
      </c>
      <c r="M129" s="11">
        <v>0</v>
      </c>
      <c r="N129" s="11">
        <v>0</v>
      </c>
      <c r="O129" s="11">
        <v>6</v>
      </c>
      <c r="P129" s="11">
        <v>0</v>
      </c>
      <c r="Q129" s="11">
        <v>0</v>
      </c>
      <c r="R129" s="11">
        <v>0</v>
      </c>
      <c r="S129" s="11">
        <v>0</v>
      </c>
      <c r="T129" s="11">
        <v>0</v>
      </c>
      <c r="U129" s="11">
        <v>0</v>
      </c>
      <c r="V129" s="11">
        <v>0</v>
      </c>
      <c r="W129" s="11">
        <v>1</v>
      </c>
      <c r="X129" s="11">
        <v>0</v>
      </c>
      <c r="Y129" s="11">
        <v>0</v>
      </c>
      <c r="Z129" s="11">
        <v>0</v>
      </c>
      <c r="AA129" s="11">
        <v>0</v>
      </c>
      <c r="AB129" s="11">
        <v>0</v>
      </c>
      <c r="AC129" s="11">
        <v>0</v>
      </c>
      <c r="AD129" s="11">
        <v>9</v>
      </c>
      <c r="AE129" s="11">
        <v>1</v>
      </c>
      <c r="AF129" s="11">
        <v>0</v>
      </c>
      <c r="AG129" s="11">
        <v>3</v>
      </c>
      <c r="AH129" s="11">
        <v>0</v>
      </c>
      <c r="AI129" s="11">
        <v>0</v>
      </c>
      <c r="AJ129" s="11">
        <v>0</v>
      </c>
      <c r="AL129" s="35"/>
      <c r="AN129" s="36"/>
    </row>
    <row r="130" spans="1:40" ht="60" x14ac:dyDescent="0.25">
      <c r="A130" s="4">
        <v>94</v>
      </c>
      <c r="B130" s="20" t="s">
        <v>58</v>
      </c>
      <c r="C130" s="11">
        <v>30</v>
      </c>
      <c r="D130" s="11">
        <v>4</v>
      </c>
      <c r="E130" s="11">
        <v>0</v>
      </c>
      <c r="F130" s="11">
        <v>3</v>
      </c>
      <c r="G130" s="11">
        <v>0</v>
      </c>
      <c r="H130" s="11">
        <v>0</v>
      </c>
      <c r="I130" s="11">
        <v>0</v>
      </c>
      <c r="J130" s="11">
        <v>0</v>
      </c>
      <c r="K130" s="11">
        <v>11</v>
      </c>
      <c r="L130" s="11">
        <v>2</v>
      </c>
      <c r="M130" s="11">
        <v>0</v>
      </c>
      <c r="N130" s="11">
        <v>0</v>
      </c>
      <c r="O130" s="11">
        <v>0</v>
      </c>
      <c r="P130" s="11">
        <v>0</v>
      </c>
      <c r="Q130" s="11">
        <v>0</v>
      </c>
      <c r="R130" s="11">
        <v>0</v>
      </c>
      <c r="S130" s="11">
        <v>0</v>
      </c>
      <c r="T130" s="11">
        <v>2</v>
      </c>
      <c r="U130" s="11">
        <v>0</v>
      </c>
      <c r="V130" s="11">
        <v>0</v>
      </c>
      <c r="W130" s="11">
        <v>0</v>
      </c>
      <c r="X130" s="11">
        <v>0</v>
      </c>
      <c r="Y130" s="11">
        <v>0</v>
      </c>
      <c r="Z130" s="11">
        <v>0</v>
      </c>
      <c r="AA130" s="11">
        <v>0</v>
      </c>
      <c r="AB130" s="11">
        <v>0</v>
      </c>
      <c r="AC130" s="11">
        <v>0</v>
      </c>
      <c r="AD130" s="11">
        <v>0</v>
      </c>
      <c r="AE130" s="11">
        <v>0</v>
      </c>
      <c r="AF130" s="11">
        <v>0</v>
      </c>
      <c r="AG130" s="11">
        <v>8</v>
      </c>
      <c r="AH130" s="11">
        <v>0</v>
      </c>
      <c r="AI130" s="11">
        <v>0</v>
      </c>
      <c r="AJ130" s="11">
        <v>0</v>
      </c>
      <c r="AL130" s="35"/>
      <c r="AN130" s="36"/>
    </row>
    <row r="131" spans="1:40" ht="62.25" customHeight="1" x14ac:dyDescent="0.25">
      <c r="A131" s="4">
        <v>95</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96</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97</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98</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126</v>
      </c>
      <c r="D136" s="14">
        <v>15</v>
      </c>
      <c r="E136" s="14">
        <v>0</v>
      </c>
      <c r="F136" s="14">
        <v>9</v>
      </c>
      <c r="G136" s="14">
        <v>0</v>
      </c>
      <c r="H136" s="14">
        <v>0</v>
      </c>
      <c r="I136" s="14">
        <v>9</v>
      </c>
      <c r="J136" s="14">
        <v>1</v>
      </c>
      <c r="K136" s="14">
        <v>22</v>
      </c>
      <c r="L136" s="14">
        <v>40</v>
      </c>
      <c r="M136" s="14">
        <v>0</v>
      </c>
      <c r="N136" s="14">
        <v>0</v>
      </c>
      <c r="O136" s="14">
        <v>6</v>
      </c>
      <c r="P136" s="14">
        <v>0</v>
      </c>
      <c r="Q136" s="14">
        <v>0</v>
      </c>
      <c r="R136" s="14">
        <v>0</v>
      </c>
      <c r="S136" s="14">
        <v>0</v>
      </c>
      <c r="T136" s="14">
        <v>2</v>
      </c>
      <c r="U136" s="14">
        <v>0</v>
      </c>
      <c r="V136" s="14">
        <v>0</v>
      </c>
      <c r="W136" s="14">
        <v>1</v>
      </c>
      <c r="X136" s="14">
        <v>0</v>
      </c>
      <c r="Y136" s="14">
        <v>0</v>
      </c>
      <c r="Z136" s="14">
        <v>0</v>
      </c>
      <c r="AA136" s="14">
        <v>0</v>
      </c>
      <c r="AB136" s="14">
        <v>0</v>
      </c>
      <c r="AC136" s="14">
        <v>0</v>
      </c>
      <c r="AD136" s="14">
        <v>9</v>
      </c>
      <c r="AE136" s="14">
        <v>1</v>
      </c>
      <c r="AF136" s="14">
        <v>0</v>
      </c>
      <c r="AG136" s="14">
        <v>11</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99</v>
      </c>
      <c r="B138" s="9" t="s">
        <v>42</v>
      </c>
      <c r="C138" s="11">
        <v>1</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1</v>
      </c>
      <c r="AF138" s="11">
        <v>0</v>
      </c>
      <c r="AG138" s="11">
        <v>0</v>
      </c>
      <c r="AH138" s="11">
        <v>0</v>
      </c>
      <c r="AI138" s="11">
        <v>0</v>
      </c>
      <c r="AJ138" s="11">
        <v>0</v>
      </c>
      <c r="AL138" s="35"/>
      <c r="AN138" s="36"/>
    </row>
    <row r="139" spans="1:40" s="10" customFormat="1" x14ac:dyDescent="0.25">
      <c r="A139" s="47">
        <v>1</v>
      </c>
      <c r="B139" s="6" t="s">
        <v>23</v>
      </c>
      <c r="C139" s="14">
        <v>1</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1</v>
      </c>
      <c r="AF139" s="14">
        <v>0</v>
      </c>
      <c r="AG139" s="14">
        <v>0</v>
      </c>
      <c r="AH139" s="14">
        <v>0</v>
      </c>
      <c r="AI139" s="14">
        <v>0</v>
      </c>
      <c r="AJ139" s="14">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100</v>
      </c>
      <c r="B141" s="9" t="s">
        <v>256</v>
      </c>
      <c r="C141" s="11">
        <v>5</v>
      </c>
      <c r="D141" s="11">
        <v>1</v>
      </c>
      <c r="E141" s="11">
        <v>0</v>
      </c>
      <c r="F141" s="11">
        <v>4</v>
      </c>
      <c r="G141" s="11">
        <v>0</v>
      </c>
      <c r="H141" s="11" t="s">
        <v>13</v>
      </c>
      <c r="I141" s="11">
        <v>0</v>
      </c>
      <c r="J141" s="11" t="s">
        <v>13</v>
      </c>
      <c r="K141" s="11" t="s">
        <v>13</v>
      </c>
      <c r="L141" s="11">
        <v>0</v>
      </c>
      <c r="M141" s="11" t="s">
        <v>13</v>
      </c>
      <c r="N141" s="11" t="s">
        <v>13</v>
      </c>
      <c r="O141" s="11">
        <v>0</v>
      </c>
      <c r="P141" s="11">
        <v>0</v>
      </c>
      <c r="Q141" s="11" t="s">
        <v>13</v>
      </c>
      <c r="R141" s="11" t="s">
        <v>13</v>
      </c>
      <c r="S141" s="11">
        <v>0</v>
      </c>
      <c r="T141" s="11">
        <v>0</v>
      </c>
      <c r="U141" s="11" t="s">
        <v>13</v>
      </c>
      <c r="V141" s="11">
        <v>0</v>
      </c>
      <c r="W141" s="11" t="s">
        <v>13</v>
      </c>
      <c r="X141" s="11" t="s">
        <v>13</v>
      </c>
      <c r="Y141" s="11" t="s">
        <v>13</v>
      </c>
      <c r="Z141" s="11" t="s">
        <v>13</v>
      </c>
      <c r="AA141" s="11" t="s">
        <v>13</v>
      </c>
      <c r="AB141" s="11" t="s">
        <v>13</v>
      </c>
      <c r="AC141" s="11" t="s">
        <v>13</v>
      </c>
      <c r="AD141" s="11" t="s">
        <v>13</v>
      </c>
      <c r="AE141" s="11" t="s">
        <v>13</v>
      </c>
      <c r="AF141" s="11" t="s">
        <v>13</v>
      </c>
      <c r="AG141" s="11" t="s">
        <v>13</v>
      </c>
      <c r="AH141" s="11" t="s">
        <v>13</v>
      </c>
      <c r="AI141" s="11" t="s">
        <v>13</v>
      </c>
      <c r="AJ141" s="11" t="s">
        <v>13</v>
      </c>
      <c r="AK141" s="30"/>
      <c r="AL141" s="35"/>
      <c r="AN141" s="36"/>
    </row>
    <row r="142" spans="1:40" s="10" customFormat="1" ht="23.25" customHeight="1" x14ac:dyDescent="0.25">
      <c r="A142" s="4">
        <v>101</v>
      </c>
      <c r="B142" s="9" t="s">
        <v>257</v>
      </c>
      <c r="C142" s="11">
        <v>1</v>
      </c>
      <c r="D142" s="11">
        <v>0</v>
      </c>
      <c r="E142" s="11">
        <v>0</v>
      </c>
      <c r="F142" s="11">
        <v>0</v>
      </c>
      <c r="G142" s="11">
        <v>0</v>
      </c>
      <c r="H142" s="11" t="s">
        <v>13</v>
      </c>
      <c r="I142" s="11">
        <v>0</v>
      </c>
      <c r="J142" s="11" t="s">
        <v>13</v>
      </c>
      <c r="K142" s="11" t="s">
        <v>13</v>
      </c>
      <c r="L142" s="11">
        <v>0</v>
      </c>
      <c r="M142" s="11" t="s">
        <v>13</v>
      </c>
      <c r="N142" s="11" t="s">
        <v>13</v>
      </c>
      <c r="O142" s="11">
        <v>0</v>
      </c>
      <c r="P142" s="11">
        <v>0</v>
      </c>
      <c r="Q142" s="11" t="s">
        <v>13</v>
      </c>
      <c r="R142" s="11" t="s">
        <v>13</v>
      </c>
      <c r="S142" s="11">
        <v>0</v>
      </c>
      <c r="T142" s="11">
        <v>1</v>
      </c>
      <c r="U142" s="11" t="s">
        <v>13</v>
      </c>
      <c r="V142" s="11">
        <v>0</v>
      </c>
      <c r="W142" s="11" t="s">
        <v>13</v>
      </c>
      <c r="X142" s="11" t="s">
        <v>13</v>
      </c>
      <c r="Y142" s="11" t="s">
        <v>13</v>
      </c>
      <c r="Z142" s="11" t="s">
        <v>13</v>
      </c>
      <c r="AA142" s="11" t="s">
        <v>13</v>
      </c>
      <c r="AB142" s="11" t="s">
        <v>13</v>
      </c>
      <c r="AC142" s="11" t="s">
        <v>13</v>
      </c>
      <c r="AD142" s="11" t="s">
        <v>13</v>
      </c>
      <c r="AE142" s="11" t="s">
        <v>13</v>
      </c>
      <c r="AF142" s="11" t="s">
        <v>13</v>
      </c>
      <c r="AG142" s="11" t="s">
        <v>13</v>
      </c>
      <c r="AH142" s="11" t="s">
        <v>13</v>
      </c>
      <c r="AI142" s="11" t="s">
        <v>13</v>
      </c>
      <c r="AJ142" s="11" t="s">
        <v>13</v>
      </c>
      <c r="AK142" s="30"/>
      <c r="AL142" s="35"/>
      <c r="AN142" s="36"/>
    </row>
    <row r="143" spans="1:40" s="10" customFormat="1" ht="60" customHeight="1" x14ac:dyDescent="0.25">
      <c r="A143" s="4">
        <v>102</v>
      </c>
      <c r="B143" s="7" t="s">
        <v>47</v>
      </c>
      <c r="C143" s="11">
        <v>137</v>
      </c>
      <c r="D143" s="11">
        <v>0</v>
      </c>
      <c r="E143" s="11">
        <v>1</v>
      </c>
      <c r="F143" s="11">
        <v>42</v>
      </c>
      <c r="G143" s="11">
        <v>18</v>
      </c>
      <c r="H143" s="11">
        <v>1</v>
      </c>
      <c r="I143" s="11">
        <v>5</v>
      </c>
      <c r="J143" s="11">
        <v>1</v>
      </c>
      <c r="K143" s="11">
        <v>0</v>
      </c>
      <c r="L143" s="11">
        <v>8</v>
      </c>
      <c r="M143" s="11">
        <v>3</v>
      </c>
      <c r="N143" s="11">
        <v>0</v>
      </c>
      <c r="O143" s="11">
        <v>0</v>
      </c>
      <c r="P143" s="11">
        <v>0</v>
      </c>
      <c r="Q143" s="11">
        <v>2</v>
      </c>
      <c r="R143" s="11">
        <v>0</v>
      </c>
      <c r="S143" s="11">
        <v>0</v>
      </c>
      <c r="T143" s="11">
        <v>0</v>
      </c>
      <c r="U143" s="11">
        <v>0</v>
      </c>
      <c r="V143" s="11">
        <v>0</v>
      </c>
      <c r="W143" s="11">
        <v>2</v>
      </c>
      <c r="X143" s="11">
        <v>8</v>
      </c>
      <c r="Y143" s="11">
        <v>4</v>
      </c>
      <c r="Z143" s="11">
        <v>3</v>
      </c>
      <c r="AA143" s="11">
        <v>2</v>
      </c>
      <c r="AB143" s="11">
        <v>7</v>
      </c>
      <c r="AC143" s="11">
        <v>6</v>
      </c>
      <c r="AD143" s="11">
        <v>0</v>
      </c>
      <c r="AE143" s="11">
        <v>0</v>
      </c>
      <c r="AF143" s="11">
        <v>20</v>
      </c>
      <c r="AG143" s="11">
        <v>4</v>
      </c>
      <c r="AH143" s="11">
        <v>0</v>
      </c>
      <c r="AI143" s="11">
        <v>0</v>
      </c>
      <c r="AJ143" s="11">
        <v>0</v>
      </c>
      <c r="AK143" s="30"/>
      <c r="AL143" s="35"/>
      <c r="AN143" s="36"/>
    </row>
    <row r="144" spans="1:40" s="10" customFormat="1" x14ac:dyDescent="0.25">
      <c r="A144" s="47">
        <v>3</v>
      </c>
      <c r="B144" s="6" t="s">
        <v>23</v>
      </c>
      <c r="C144" s="14">
        <v>143</v>
      </c>
      <c r="D144" s="14">
        <v>1</v>
      </c>
      <c r="E144" s="14">
        <v>1</v>
      </c>
      <c r="F144" s="14">
        <v>46</v>
      </c>
      <c r="G144" s="14">
        <v>18</v>
      </c>
      <c r="H144" s="14">
        <v>1</v>
      </c>
      <c r="I144" s="14">
        <v>5</v>
      </c>
      <c r="J144" s="14">
        <v>1</v>
      </c>
      <c r="K144" s="14">
        <v>0</v>
      </c>
      <c r="L144" s="14">
        <v>8</v>
      </c>
      <c r="M144" s="14">
        <v>3</v>
      </c>
      <c r="N144" s="14">
        <v>0</v>
      </c>
      <c r="O144" s="14">
        <v>0</v>
      </c>
      <c r="P144" s="14">
        <v>0</v>
      </c>
      <c r="Q144" s="14">
        <v>2</v>
      </c>
      <c r="R144" s="14">
        <v>0</v>
      </c>
      <c r="S144" s="14">
        <v>0</v>
      </c>
      <c r="T144" s="14">
        <v>1</v>
      </c>
      <c r="U144" s="14">
        <v>0</v>
      </c>
      <c r="V144" s="14">
        <v>0</v>
      </c>
      <c r="W144" s="14">
        <v>2</v>
      </c>
      <c r="X144" s="14">
        <v>8</v>
      </c>
      <c r="Y144" s="14">
        <v>4</v>
      </c>
      <c r="Z144" s="14">
        <v>3</v>
      </c>
      <c r="AA144" s="14">
        <v>2</v>
      </c>
      <c r="AB144" s="14">
        <v>7</v>
      </c>
      <c r="AC144" s="14">
        <v>6</v>
      </c>
      <c r="AD144" s="14">
        <v>0</v>
      </c>
      <c r="AE144" s="14">
        <v>0</v>
      </c>
      <c r="AF144" s="14">
        <v>20</v>
      </c>
      <c r="AG144" s="14">
        <v>4</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103</v>
      </c>
      <c r="B146" s="9" t="s">
        <v>138</v>
      </c>
      <c r="C146" s="11">
        <v>3</v>
      </c>
      <c r="D146" s="11">
        <v>0</v>
      </c>
      <c r="E146" s="11">
        <v>0</v>
      </c>
      <c r="F146" s="11">
        <v>0</v>
      </c>
      <c r="G146" s="11">
        <v>0</v>
      </c>
      <c r="H146" s="11">
        <v>0</v>
      </c>
      <c r="I146" s="11">
        <v>2</v>
      </c>
      <c r="J146" s="11">
        <v>0</v>
      </c>
      <c r="K146" s="11">
        <v>0</v>
      </c>
      <c r="L146" s="11">
        <v>0</v>
      </c>
      <c r="M146" s="11">
        <v>0</v>
      </c>
      <c r="N146" s="11">
        <v>0</v>
      </c>
      <c r="O146" s="11">
        <v>0</v>
      </c>
      <c r="P146" s="11">
        <v>0</v>
      </c>
      <c r="Q146" s="11">
        <v>0</v>
      </c>
      <c r="R146" s="11">
        <v>0</v>
      </c>
      <c r="S146" s="11">
        <v>0</v>
      </c>
      <c r="T146" s="11">
        <v>0</v>
      </c>
      <c r="U146" s="11">
        <v>0</v>
      </c>
      <c r="V146" s="11">
        <v>1</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104</v>
      </c>
      <c r="B147" s="7" t="s">
        <v>139</v>
      </c>
      <c r="C147" s="11">
        <v>6</v>
      </c>
      <c r="D147" s="11">
        <v>0</v>
      </c>
      <c r="E147" s="11">
        <v>0</v>
      </c>
      <c r="F147" s="11">
        <v>2</v>
      </c>
      <c r="G147" s="11">
        <v>3</v>
      </c>
      <c r="H147" s="11">
        <v>0</v>
      </c>
      <c r="I147" s="11">
        <v>0</v>
      </c>
      <c r="J147" s="11">
        <v>0</v>
      </c>
      <c r="K147" s="11">
        <v>0</v>
      </c>
      <c r="L147" s="11">
        <v>0</v>
      </c>
      <c r="M147" s="11">
        <v>0</v>
      </c>
      <c r="N147" s="11">
        <v>0</v>
      </c>
      <c r="O147" s="11">
        <v>1</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105</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106</v>
      </c>
      <c r="B149" s="7" t="s">
        <v>228</v>
      </c>
      <c r="C149" s="11">
        <v>3</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3</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12</v>
      </c>
      <c r="D156" s="14">
        <v>0</v>
      </c>
      <c r="E156" s="14">
        <v>0</v>
      </c>
      <c r="F156" s="14">
        <v>2</v>
      </c>
      <c r="G156" s="14">
        <v>3</v>
      </c>
      <c r="H156" s="14">
        <v>0</v>
      </c>
      <c r="I156" s="14">
        <v>2</v>
      </c>
      <c r="J156" s="14">
        <v>0</v>
      </c>
      <c r="K156" s="14">
        <v>0</v>
      </c>
      <c r="L156" s="14">
        <v>0</v>
      </c>
      <c r="M156" s="14">
        <v>0</v>
      </c>
      <c r="N156" s="14">
        <v>0</v>
      </c>
      <c r="O156" s="14">
        <v>1</v>
      </c>
      <c r="P156" s="14">
        <v>0</v>
      </c>
      <c r="Q156" s="14">
        <v>0</v>
      </c>
      <c r="R156" s="14">
        <v>0</v>
      </c>
      <c r="S156" s="14">
        <v>0</v>
      </c>
      <c r="T156" s="14">
        <v>0</v>
      </c>
      <c r="U156" s="14">
        <v>0</v>
      </c>
      <c r="V156" s="14">
        <v>1</v>
      </c>
      <c r="W156" s="14">
        <v>0</v>
      </c>
      <c r="X156" s="14">
        <v>0</v>
      </c>
      <c r="Y156" s="14">
        <v>0</v>
      </c>
      <c r="Z156" s="14">
        <v>0</v>
      </c>
      <c r="AA156" s="14">
        <v>3</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107</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108</v>
      </c>
      <c r="B159" s="20" t="s">
        <v>208</v>
      </c>
      <c r="C159" s="11">
        <v>2</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2</v>
      </c>
      <c r="AG159" s="11">
        <v>0</v>
      </c>
      <c r="AH159" s="11">
        <v>0</v>
      </c>
      <c r="AI159" s="11">
        <v>0</v>
      </c>
      <c r="AJ159" s="11">
        <v>0</v>
      </c>
      <c r="AL159" s="35"/>
      <c r="AN159" s="36"/>
    </row>
    <row r="160" spans="1:40" ht="75" x14ac:dyDescent="0.25">
      <c r="A160" s="4">
        <v>109</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110</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111</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2</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2</v>
      </c>
      <c r="AG163" s="14">
        <v>0</v>
      </c>
      <c r="AH163" s="14">
        <v>0</v>
      </c>
      <c r="AI163" s="14">
        <v>0</v>
      </c>
      <c r="AJ163" s="14">
        <v>0</v>
      </c>
      <c r="AK163" s="30"/>
      <c r="AL163" s="35"/>
      <c r="AN163" s="36"/>
    </row>
    <row r="164" spans="1:40" s="10" customFormat="1" x14ac:dyDescent="0.25">
      <c r="A164" s="47"/>
      <c r="B164" s="6" t="s">
        <v>26</v>
      </c>
      <c r="C164" s="14">
        <v>16076</v>
      </c>
      <c r="D164" s="14">
        <v>1975</v>
      </c>
      <c r="E164" s="14">
        <v>930</v>
      </c>
      <c r="F164" s="14">
        <v>1687</v>
      </c>
      <c r="G164" s="14">
        <v>1152</v>
      </c>
      <c r="H164" s="14">
        <v>44</v>
      </c>
      <c r="I164" s="14">
        <v>2940</v>
      </c>
      <c r="J164" s="14">
        <v>932</v>
      </c>
      <c r="K164" s="14">
        <v>627</v>
      </c>
      <c r="L164" s="14">
        <v>1392</v>
      </c>
      <c r="M164" s="14">
        <v>62</v>
      </c>
      <c r="N164" s="14">
        <v>0</v>
      </c>
      <c r="O164" s="14">
        <v>211</v>
      </c>
      <c r="P164" s="14">
        <v>157</v>
      </c>
      <c r="Q164" s="14">
        <v>11</v>
      </c>
      <c r="R164" s="14">
        <v>11</v>
      </c>
      <c r="S164" s="14">
        <v>472</v>
      </c>
      <c r="T164" s="14">
        <v>153</v>
      </c>
      <c r="U164" s="14">
        <v>40</v>
      </c>
      <c r="V164" s="14">
        <v>665</v>
      </c>
      <c r="W164" s="14">
        <v>7</v>
      </c>
      <c r="X164" s="14">
        <v>15</v>
      </c>
      <c r="Y164" s="14">
        <v>4</v>
      </c>
      <c r="Z164" s="14">
        <v>5</v>
      </c>
      <c r="AA164" s="14">
        <v>664</v>
      </c>
      <c r="AB164" s="14">
        <v>26</v>
      </c>
      <c r="AC164" s="14">
        <v>46</v>
      </c>
      <c r="AD164" s="14">
        <v>969</v>
      </c>
      <c r="AE164" s="14">
        <v>144</v>
      </c>
      <c r="AF164" s="14">
        <v>324</v>
      </c>
      <c r="AG164" s="14">
        <v>241</v>
      </c>
      <c r="AH164" s="14">
        <v>4</v>
      </c>
      <c r="AI164" s="14">
        <v>145</v>
      </c>
      <c r="AJ164" s="14">
        <v>21</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112</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113</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114</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115</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116</v>
      </c>
      <c r="B171" s="9" t="s">
        <v>93</v>
      </c>
      <c r="C171" s="27">
        <v>11</v>
      </c>
      <c r="D171" s="11">
        <v>0</v>
      </c>
      <c r="E171" s="11">
        <v>0</v>
      </c>
      <c r="F171" s="11">
        <v>0</v>
      </c>
      <c r="G171" s="11">
        <v>0</v>
      </c>
      <c r="H171" s="11">
        <v>0</v>
      </c>
      <c r="I171" s="11">
        <v>0</v>
      </c>
      <c r="J171" s="11">
        <v>9</v>
      </c>
      <c r="K171" s="11">
        <v>0</v>
      </c>
      <c r="L171" s="11">
        <v>0</v>
      </c>
      <c r="M171" s="11">
        <v>0</v>
      </c>
      <c r="N171" s="11">
        <v>0</v>
      </c>
      <c r="O171" s="11">
        <v>0</v>
      </c>
      <c r="P171" s="11">
        <v>0</v>
      </c>
      <c r="Q171" s="11">
        <v>0</v>
      </c>
      <c r="R171" s="11">
        <v>0</v>
      </c>
      <c r="S171" s="11">
        <v>1</v>
      </c>
      <c r="T171" s="11">
        <v>0</v>
      </c>
      <c r="U171" s="11">
        <v>0</v>
      </c>
      <c r="V171" s="11">
        <v>0</v>
      </c>
      <c r="W171" s="11">
        <v>0</v>
      </c>
      <c r="X171" s="11">
        <v>0</v>
      </c>
      <c r="Y171" s="11">
        <v>0</v>
      </c>
      <c r="Z171" s="11">
        <v>0</v>
      </c>
      <c r="AA171" s="11">
        <v>1</v>
      </c>
      <c r="AB171" s="11">
        <v>0</v>
      </c>
      <c r="AC171" s="11">
        <v>0</v>
      </c>
      <c r="AD171" s="11">
        <v>0</v>
      </c>
      <c r="AE171" s="11">
        <v>0</v>
      </c>
      <c r="AF171" s="11">
        <v>0</v>
      </c>
      <c r="AG171" s="11">
        <v>0</v>
      </c>
      <c r="AH171" s="11">
        <v>0</v>
      </c>
      <c r="AI171" s="11">
        <v>0</v>
      </c>
      <c r="AJ171" s="11">
        <v>0</v>
      </c>
      <c r="AL171" s="35"/>
      <c r="AN171" s="36"/>
    </row>
    <row r="172" spans="1:40" s="10" customFormat="1" x14ac:dyDescent="0.25">
      <c r="A172" s="47">
        <v>5</v>
      </c>
      <c r="B172" s="6" t="s">
        <v>23</v>
      </c>
      <c r="C172" s="19">
        <v>11</v>
      </c>
      <c r="D172" s="19">
        <v>0</v>
      </c>
      <c r="E172" s="19">
        <v>0</v>
      </c>
      <c r="F172" s="19">
        <v>0</v>
      </c>
      <c r="G172" s="19">
        <v>0</v>
      </c>
      <c r="H172" s="19">
        <v>0</v>
      </c>
      <c r="I172" s="19">
        <v>0</v>
      </c>
      <c r="J172" s="19">
        <v>9</v>
      </c>
      <c r="K172" s="19">
        <v>0</v>
      </c>
      <c r="L172" s="19">
        <v>0</v>
      </c>
      <c r="M172" s="19">
        <v>0</v>
      </c>
      <c r="N172" s="19">
        <v>0</v>
      </c>
      <c r="O172" s="19">
        <v>0</v>
      </c>
      <c r="P172" s="19">
        <v>0</v>
      </c>
      <c r="Q172" s="19">
        <v>0</v>
      </c>
      <c r="R172" s="19">
        <v>0</v>
      </c>
      <c r="S172" s="19">
        <v>1</v>
      </c>
      <c r="T172" s="19">
        <v>0</v>
      </c>
      <c r="U172" s="19">
        <v>0</v>
      </c>
      <c r="V172" s="19">
        <v>0</v>
      </c>
      <c r="W172" s="19">
        <v>0</v>
      </c>
      <c r="X172" s="19">
        <v>0</v>
      </c>
      <c r="Y172" s="19">
        <v>0</v>
      </c>
      <c r="Z172" s="19">
        <v>0</v>
      </c>
      <c r="AA172" s="19">
        <v>1</v>
      </c>
      <c r="AB172" s="19">
        <v>0</v>
      </c>
      <c r="AC172" s="19">
        <v>0</v>
      </c>
      <c r="AD172" s="19">
        <v>0</v>
      </c>
      <c r="AE172" s="19">
        <v>0</v>
      </c>
      <c r="AF172" s="19">
        <v>0</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117</v>
      </c>
      <c r="B174" s="20" t="s">
        <v>36</v>
      </c>
      <c r="C174" s="11">
        <v>133</v>
      </c>
      <c r="D174" s="11">
        <v>12</v>
      </c>
      <c r="E174" s="11">
        <v>2</v>
      </c>
      <c r="F174" s="11">
        <v>15</v>
      </c>
      <c r="G174" s="11">
        <v>13</v>
      </c>
      <c r="H174" s="11">
        <v>0</v>
      </c>
      <c r="I174" s="11">
        <v>37</v>
      </c>
      <c r="J174" s="11">
        <v>0</v>
      </c>
      <c r="K174" s="11">
        <v>2</v>
      </c>
      <c r="L174" s="11">
        <v>16</v>
      </c>
      <c r="M174" s="11">
        <v>0</v>
      </c>
      <c r="N174" s="11">
        <v>0</v>
      </c>
      <c r="O174" s="11">
        <v>5</v>
      </c>
      <c r="P174" s="11">
        <v>0</v>
      </c>
      <c r="Q174" s="11">
        <v>0</v>
      </c>
      <c r="R174" s="11">
        <v>0</v>
      </c>
      <c r="S174" s="11">
        <v>2</v>
      </c>
      <c r="T174" s="11">
        <v>0</v>
      </c>
      <c r="U174" s="11">
        <v>1</v>
      </c>
      <c r="V174" s="11">
        <v>0</v>
      </c>
      <c r="W174" s="11">
        <v>0</v>
      </c>
      <c r="X174" s="11">
        <v>0</v>
      </c>
      <c r="Y174" s="11">
        <v>0</v>
      </c>
      <c r="Z174" s="11">
        <v>0</v>
      </c>
      <c r="AA174" s="11">
        <v>4</v>
      </c>
      <c r="AB174" s="11">
        <v>0</v>
      </c>
      <c r="AC174" s="11">
        <v>0</v>
      </c>
      <c r="AD174" s="11">
        <v>17</v>
      </c>
      <c r="AE174" s="11">
        <v>1</v>
      </c>
      <c r="AF174" s="11">
        <v>2</v>
      </c>
      <c r="AG174" s="11">
        <v>3</v>
      </c>
      <c r="AH174" s="11">
        <v>0</v>
      </c>
      <c r="AI174" s="11">
        <v>1</v>
      </c>
      <c r="AJ174" s="11">
        <v>0</v>
      </c>
      <c r="AL174" s="35"/>
      <c r="AN174" s="36"/>
    </row>
    <row r="175" spans="1:40" ht="28.5" customHeight="1" x14ac:dyDescent="0.25">
      <c r="A175" s="4">
        <v>118</v>
      </c>
      <c r="B175" s="20" t="s">
        <v>37</v>
      </c>
      <c r="C175" s="11">
        <v>525</v>
      </c>
      <c r="D175" s="11">
        <v>80</v>
      </c>
      <c r="E175" s="11">
        <v>12</v>
      </c>
      <c r="F175" s="11">
        <v>73</v>
      </c>
      <c r="G175" s="11">
        <v>36</v>
      </c>
      <c r="H175" s="11">
        <v>2</v>
      </c>
      <c r="I175" s="11">
        <v>88</v>
      </c>
      <c r="J175" s="11">
        <v>0</v>
      </c>
      <c r="K175" s="11">
        <v>38</v>
      </c>
      <c r="L175" s="11">
        <v>54</v>
      </c>
      <c r="M175" s="11">
        <v>1</v>
      </c>
      <c r="N175" s="11">
        <v>0</v>
      </c>
      <c r="O175" s="11">
        <v>12</v>
      </c>
      <c r="P175" s="11">
        <v>6</v>
      </c>
      <c r="Q175" s="11">
        <v>1</v>
      </c>
      <c r="R175" s="11">
        <v>0</v>
      </c>
      <c r="S175" s="11">
        <v>13</v>
      </c>
      <c r="T175" s="11">
        <v>0</v>
      </c>
      <c r="U175" s="11">
        <v>0</v>
      </c>
      <c r="V175" s="11">
        <v>0</v>
      </c>
      <c r="W175" s="11">
        <v>0</v>
      </c>
      <c r="X175" s="11">
        <v>0</v>
      </c>
      <c r="Y175" s="11">
        <v>0</v>
      </c>
      <c r="Z175" s="11">
        <v>1</v>
      </c>
      <c r="AA175" s="11">
        <v>29</v>
      </c>
      <c r="AB175" s="11">
        <v>3</v>
      </c>
      <c r="AC175" s="11">
        <v>2</v>
      </c>
      <c r="AD175" s="11">
        <v>43</v>
      </c>
      <c r="AE175" s="11">
        <v>4</v>
      </c>
      <c r="AF175" s="11">
        <v>8</v>
      </c>
      <c r="AG175" s="11">
        <v>6</v>
      </c>
      <c r="AH175" s="11">
        <v>1</v>
      </c>
      <c r="AI175" s="11">
        <v>7</v>
      </c>
      <c r="AJ175" s="11">
        <v>5</v>
      </c>
      <c r="AL175" s="35"/>
      <c r="AN175" s="36"/>
    </row>
    <row r="176" spans="1:40" ht="32.25" customHeight="1" x14ac:dyDescent="0.25">
      <c r="A176" s="4">
        <v>119</v>
      </c>
      <c r="B176" s="20" t="s">
        <v>78</v>
      </c>
      <c r="C176" s="11">
        <v>94</v>
      </c>
      <c r="D176" s="11">
        <v>10</v>
      </c>
      <c r="E176" s="11">
        <v>0</v>
      </c>
      <c r="F176" s="11">
        <v>9</v>
      </c>
      <c r="G176" s="11">
        <v>10</v>
      </c>
      <c r="H176" s="11">
        <v>1</v>
      </c>
      <c r="I176" s="11">
        <v>18</v>
      </c>
      <c r="J176" s="11">
        <v>4</v>
      </c>
      <c r="K176" s="11">
        <v>1</v>
      </c>
      <c r="L176" s="11">
        <v>23</v>
      </c>
      <c r="M176" s="11">
        <v>0</v>
      </c>
      <c r="N176" s="11">
        <v>0</v>
      </c>
      <c r="O176" s="11">
        <v>0</v>
      </c>
      <c r="P176" s="11">
        <v>0</v>
      </c>
      <c r="Q176" s="11">
        <v>0</v>
      </c>
      <c r="R176" s="11">
        <v>0</v>
      </c>
      <c r="S176" s="11">
        <v>7</v>
      </c>
      <c r="T176" s="11">
        <v>1</v>
      </c>
      <c r="U176" s="11">
        <v>0</v>
      </c>
      <c r="V176" s="11">
        <v>0</v>
      </c>
      <c r="W176" s="11">
        <v>0</v>
      </c>
      <c r="X176" s="11">
        <v>0</v>
      </c>
      <c r="Y176" s="11">
        <v>0</v>
      </c>
      <c r="Z176" s="11">
        <v>0</v>
      </c>
      <c r="AA176" s="11">
        <v>1</v>
      </c>
      <c r="AB176" s="11">
        <v>0</v>
      </c>
      <c r="AC176" s="11">
        <v>0</v>
      </c>
      <c r="AD176" s="11">
        <v>4</v>
      </c>
      <c r="AE176" s="11">
        <v>0</v>
      </c>
      <c r="AF176" s="11">
        <v>0</v>
      </c>
      <c r="AG176" s="11">
        <v>0</v>
      </c>
      <c r="AH176" s="11">
        <v>1</v>
      </c>
      <c r="AI176" s="11">
        <v>1</v>
      </c>
      <c r="AJ176" s="11">
        <v>3</v>
      </c>
      <c r="AL176" s="35"/>
      <c r="AN176" s="36"/>
    </row>
    <row r="177" spans="1:40" ht="50.25" customHeight="1" x14ac:dyDescent="0.25">
      <c r="A177" s="4">
        <v>120</v>
      </c>
      <c r="B177" s="20" t="s">
        <v>61</v>
      </c>
      <c r="C177" s="11">
        <v>1</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1</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121</v>
      </c>
      <c r="B178" s="20" t="s">
        <v>62</v>
      </c>
      <c r="C178" s="11">
        <v>1324</v>
      </c>
      <c r="D178" s="11">
        <v>116</v>
      </c>
      <c r="E178" s="11">
        <v>43</v>
      </c>
      <c r="F178" s="11">
        <v>194</v>
      </c>
      <c r="G178" s="11">
        <v>138</v>
      </c>
      <c r="H178" s="11">
        <v>10</v>
      </c>
      <c r="I178" s="11">
        <v>343</v>
      </c>
      <c r="J178" s="11">
        <v>96</v>
      </c>
      <c r="K178" s="11">
        <v>40</v>
      </c>
      <c r="L178" s="11">
        <v>165</v>
      </c>
      <c r="M178" s="11">
        <v>1</v>
      </c>
      <c r="N178" s="11">
        <v>0</v>
      </c>
      <c r="O178" s="11">
        <v>18</v>
      </c>
      <c r="P178" s="11">
        <v>7</v>
      </c>
      <c r="Q178" s="11">
        <v>0</v>
      </c>
      <c r="R178" s="11">
        <v>1</v>
      </c>
      <c r="S178" s="11">
        <v>7</v>
      </c>
      <c r="T178" s="11">
        <v>0</v>
      </c>
      <c r="U178" s="11">
        <v>0</v>
      </c>
      <c r="V178" s="11">
        <v>0</v>
      </c>
      <c r="W178" s="11">
        <v>6</v>
      </c>
      <c r="X178" s="11">
        <v>2</v>
      </c>
      <c r="Y178" s="11">
        <v>0</v>
      </c>
      <c r="Z178" s="11">
        <v>1</v>
      </c>
      <c r="AA178" s="11">
        <v>20</v>
      </c>
      <c r="AB178" s="11">
        <v>2</v>
      </c>
      <c r="AC178" s="11">
        <v>2</v>
      </c>
      <c r="AD178" s="11">
        <v>42</v>
      </c>
      <c r="AE178" s="11">
        <v>0</v>
      </c>
      <c r="AF178" s="11">
        <v>25</v>
      </c>
      <c r="AG178" s="11">
        <v>19</v>
      </c>
      <c r="AH178" s="11">
        <v>0</v>
      </c>
      <c r="AI178" s="11">
        <v>8</v>
      </c>
      <c r="AJ178" s="11">
        <v>18</v>
      </c>
      <c r="AL178" s="35"/>
      <c r="AN178" s="36"/>
    </row>
    <row r="179" spans="1:40" ht="46.5" customHeight="1" x14ac:dyDescent="0.25">
      <c r="A179" s="4">
        <v>122</v>
      </c>
      <c r="B179" s="20" t="s">
        <v>32</v>
      </c>
      <c r="C179" s="11">
        <v>3219</v>
      </c>
      <c r="D179" s="11">
        <v>251</v>
      </c>
      <c r="E179" s="11">
        <v>90</v>
      </c>
      <c r="F179" s="11">
        <v>532</v>
      </c>
      <c r="G179" s="11">
        <v>467</v>
      </c>
      <c r="H179" s="11">
        <v>15</v>
      </c>
      <c r="I179" s="11">
        <v>419</v>
      </c>
      <c r="J179" s="11">
        <v>92</v>
      </c>
      <c r="K179" s="11">
        <v>183</v>
      </c>
      <c r="L179" s="11">
        <v>273</v>
      </c>
      <c r="M179" s="11">
        <v>0</v>
      </c>
      <c r="N179" s="11">
        <v>0</v>
      </c>
      <c r="O179" s="11">
        <v>108</v>
      </c>
      <c r="P179" s="11">
        <v>22</v>
      </c>
      <c r="Q179" s="11">
        <v>9</v>
      </c>
      <c r="R179" s="11">
        <v>1</v>
      </c>
      <c r="S179" s="11">
        <v>57</v>
      </c>
      <c r="T179" s="11">
        <v>49</v>
      </c>
      <c r="U179" s="11">
        <v>5</v>
      </c>
      <c r="V179" s="11">
        <v>42</v>
      </c>
      <c r="W179" s="11">
        <v>7</v>
      </c>
      <c r="X179" s="11">
        <v>3</v>
      </c>
      <c r="Y179" s="11">
        <v>8</v>
      </c>
      <c r="Z179" s="11">
        <v>5</v>
      </c>
      <c r="AA179" s="11">
        <v>73</v>
      </c>
      <c r="AB179" s="11">
        <v>14</v>
      </c>
      <c r="AC179" s="11">
        <v>31</v>
      </c>
      <c r="AD179" s="11">
        <v>155</v>
      </c>
      <c r="AE179" s="11">
        <v>11</v>
      </c>
      <c r="AF179" s="11">
        <v>223</v>
      </c>
      <c r="AG179" s="11">
        <v>49</v>
      </c>
      <c r="AH179" s="11">
        <v>7</v>
      </c>
      <c r="AI179" s="11">
        <v>6</v>
      </c>
      <c r="AJ179" s="11">
        <v>12</v>
      </c>
      <c r="AL179" s="35"/>
      <c r="AN179" s="36"/>
    </row>
    <row r="180" spans="1:40" ht="33" customHeight="1" x14ac:dyDescent="0.25">
      <c r="A180" s="4">
        <v>123</v>
      </c>
      <c r="B180" s="20" t="s">
        <v>63</v>
      </c>
      <c r="C180" s="11">
        <v>1129</v>
      </c>
      <c r="D180" s="11">
        <v>109</v>
      </c>
      <c r="E180" s="11">
        <v>39</v>
      </c>
      <c r="F180" s="11">
        <v>141</v>
      </c>
      <c r="G180" s="11">
        <v>120</v>
      </c>
      <c r="H180" s="11">
        <v>5</v>
      </c>
      <c r="I180" s="11">
        <v>256</v>
      </c>
      <c r="J180" s="11">
        <v>26</v>
      </c>
      <c r="K180" s="11">
        <v>60</v>
      </c>
      <c r="L180" s="11">
        <v>69</v>
      </c>
      <c r="M180" s="11">
        <v>0</v>
      </c>
      <c r="N180" s="11">
        <v>0</v>
      </c>
      <c r="O180" s="11">
        <v>11</v>
      </c>
      <c r="P180" s="11">
        <v>20</v>
      </c>
      <c r="Q180" s="11">
        <v>7</v>
      </c>
      <c r="R180" s="11">
        <v>5</v>
      </c>
      <c r="S180" s="11">
        <v>17</v>
      </c>
      <c r="T180" s="11">
        <v>4</v>
      </c>
      <c r="U180" s="11">
        <v>5</v>
      </c>
      <c r="V180" s="11">
        <v>1</v>
      </c>
      <c r="W180" s="11">
        <v>4</v>
      </c>
      <c r="X180" s="11">
        <v>2</v>
      </c>
      <c r="Y180" s="11">
        <v>0</v>
      </c>
      <c r="Z180" s="11">
        <v>1</v>
      </c>
      <c r="AA180" s="11">
        <v>4</v>
      </c>
      <c r="AB180" s="11">
        <v>5</v>
      </c>
      <c r="AC180" s="11">
        <v>5</v>
      </c>
      <c r="AD180" s="11">
        <v>115</v>
      </c>
      <c r="AE180" s="11">
        <v>4</v>
      </c>
      <c r="AF180" s="11">
        <v>44</v>
      </c>
      <c r="AG180" s="11">
        <v>34</v>
      </c>
      <c r="AH180" s="11">
        <v>5</v>
      </c>
      <c r="AI180" s="11">
        <v>5</v>
      </c>
      <c r="AJ180" s="11">
        <v>6</v>
      </c>
      <c r="AL180" s="35"/>
      <c r="AN180" s="36"/>
    </row>
    <row r="181" spans="1:40" ht="32.25" customHeight="1" x14ac:dyDescent="0.25">
      <c r="A181" s="4">
        <v>124</v>
      </c>
      <c r="B181" s="28" t="s">
        <v>64</v>
      </c>
      <c r="C181" s="11">
        <v>1611</v>
      </c>
      <c r="D181" s="11">
        <v>255</v>
      </c>
      <c r="E181" s="11">
        <v>70</v>
      </c>
      <c r="F181" s="11">
        <v>113</v>
      </c>
      <c r="G181" s="11">
        <v>134</v>
      </c>
      <c r="H181" s="11">
        <v>12</v>
      </c>
      <c r="I181" s="11">
        <v>275</v>
      </c>
      <c r="J181" s="11">
        <v>73</v>
      </c>
      <c r="K181" s="11">
        <v>87</v>
      </c>
      <c r="L181" s="11">
        <v>148</v>
      </c>
      <c r="M181" s="11">
        <v>0</v>
      </c>
      <c r="N181" s="11">
        <v>0</v>
      </c>
      <c r="O181" s="11">
        <v>10</v>
      </c>
      <c r="P181" s="11">
        <v>17</v>
      </c>
      <c r="Q181" s="11">
        <v>0</v>
      </c>
      <c r="R181" s="11">
        <v>2</v>
      </c>
      <c r="S181" s="11">
        <v>27</v>
      </c>
      <c r="T181" s="11">
        <v>24</v>
      </c>
      <c r="U181" s="11">
        <v>5</v>
      </c>
      <c r="V181" s="11">
        <v>0</v>
      </c>
      <c r="W181" s="11">
        <v>5</v>
      </c>
      <c r="X181" s="11">
        <v>1</v>
      </c>
      <c r="Y181" s="11">
        <v>0</v>
      </c>
      <c r="Z181" s="11">
        <v>1</v>
      </c>
      <c r="AA181" s="11">
        <v>19</v>
      </c>
      <c r="AB181" s="11">
        <v>7</v>
      </c>
      <c r="AC181" s="11">
        <v>4</v>
      </c>
      <c r="AD181" s="11">
        <v>197</v>
      </c>
      <c r="AE181" s="11">
        <v>6</v>
      </c>
      <c r="AF181" s="11">
        <v>39</v>
      </c>
      <c r="AG181" s="11">
        <v>44</v>
      </c>
      <c r="AH181" s="11">
        <v>6</v>
      </c>
      <c r="AI181" s="11">
        <v>23</v>
      </c>
      <c r="AJ181" s="11">
        <v>7</v>
      </c>
      <c r="AL181" s="35"/>
      <c r="AN181" s="36"/>
    </row>
    <row r="182" spans="1:40" ht="91.5" customHeight="1" x14ac:dyDescent="0.25">
      <c r="A182" s="4">
        <v>125</v>
      </c>
      <c r="B182" s="20" t="s">
        <v>65</v>
      </c>
      <c r="C182" s="11">
        <v>260</v>
      </c>
      <c r="D182" s="11">
        <v>6</v>
      </c>
      <c r="E182" s="11">
        <v>11</v>
      </c>
      <c r="F182" s="11">
        <v>27</v>
      </c>
      <c r="G182" s="11">
        <v>18</v>
      </c>
      <c r="H182" s="11">
        <v>0</v>
      </c>
      <c r="I182" s="11">
        <v>29</v>
      </c>
      <c r="J182" s="11">
        <v>23</v>
      </c>
      <c r="K182" s="11">
        <v>22</v>
      </c>
      <c r="L182" s="11">
        <v>33</v>
      </c>
      <c r="M182" s="11">
        <v>0</v>
      </c>
      <c r="N182" s="11">
        <v>0</v>
      </c>
      <c r="O182" s="11">
        <v>10</v>
      </c>
      <c r="P182" s="11">
        <v>11</v>
      </c>
      <c r="Q182" s="11">
        <v>0</v>
      </c>
      <c r="R182" s="11">
        <v>0</v>
      </c>
      <c r="S182" s="11">
        <v>0</v>
      </c>
      <c r="T182" s="11">
        <v>4</v>
      </c>
      <c r="U182" s="11">
        <v>0</v>
      </c>
      <c r="V182" s="11">
        <v>0</v>
      </c>
      <c r="W182" s="11">
        <v>0</v>
      </c>
      <c r="X182" s="11">
        <v>0</v>
      </c>
      <c r="Y182" s="11">
        <v>0</v>
      </c>
      <c r="Z182" s="11">
        <v>0</v>
      </c>
      <c r="AA182" s="11">
        <v>4</v>
      </c>
      <c r="AB182" s="11">
        <v>0</v>
      </c>
      <c r="AC182" s="11">
        <v>0</v>
      </c>
      <c r="AD182" s="11">
        <v>37</v>
      </c>
      <c r="AE182" s="11">
        <v>0</v>
      </c>
      <c r="AF182" s="11">
        <v>19</v>
      </c>
      <c r="AG182" s="11">
        <v>2</v>
      </c>
      <c r="AH182" s="11">
        <v>2</v>
      </c>
      <c r="AI182" s="11">
        <v>2</v>
      </c>
      <c r="AJ182" s="11">
        <v>0</v>
      </c>
      <c r="AL182" s="35"/>
      <c r="AN182" s="36"/>
    </row>
    <row r="183" spans="1:40" ht="32.25" customHeight="1" x14ac:dyDescent="0.25">
      <c r="A183" s="4">
        <v>126</v>
      </c>
      <c r="B183" s="20" t="s">
        <v>66</v>
      </c>
      <c r="C183" s="11">
        <v>13</v>
      </c>
      <c r="D183" s="11">
        <v>0</v>
      </c>
      <c r="E183" s="11">
        <v>0</v>
      </c>
      <c r="F183" s="11">
        <v>4</v>
      </c>
      <c r="G183" s="11">
        <v>0</v>
      </c>
      <c r="H183" s="11">
        <v>0</v>
      </c>
      <c r="I183" s="11">
        <v>0</v>
      </c>
      <c r="J183" s="11">
        <v>0</v>
      </c>
      <c r="K183" s="11">
        <v>0</v>
      </c>
      <c r="L183" s="11">
        <v>9</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127</v>
      </c>
      <c r="B184" s="8" t="s">
        <v>39</v>
      </c>
      <c r="C184" s="11">
        <v>775</v>
      </c>
      <c r="D184" s="11">
        <v>45</v>
      </c>
      <c r="E184" s="11">
        <v>10</v>
      </c>
      <c r="F184" s="11">
        <v>77</v>
      </c>
      <c r="G184" s="11">
        <v>107</v>
      </c>
      <c r="H184" s="11">
        <v>2</v>
      </c>
      <c r="I184" s="11">
        <v>41</v>
      </c>
      <c r="J184" s="11">
        <v>1</v>
      </c>
      <c r="K184" s="11">
        <v>27</v>
      </c>
      <c r="L184" s="11">
        <v>139</v>
      </c>
      <c r="M184" s="11">
        <v>0</v>
      </c>
      <c r="N184" s="11">
        <v>0</v>
      </c>
      <c r="O184" s="11">
        <v>26</v>
      </c>
      <c r="P184" s="11">
        <v>0</v>
      </c>
      <c r="Q184" s="11">
        <v>0</v>
      </c>
      <c r="R184" s="11">
        <v>1</v>
      </c>
      <c r="S184" s="11">
        <v>14</v>
      </c>
      <c r="T184" s="11">
        <v>16</v>
      </c>
      <c r="U184" s="11">
        <v>0</v>
      </c>
      <c r="V184" s="11">
        <v>0</v>
      </c>
      <c r="W184" s="11">
        <v>0</v>
      </c>
      <c r="X184" s="11">
        <v>0</v>
      </c>
      <c r="Y184" s="11">
        <v>0</v>
      </c>
      <c r="Z184" s="11">
        <v>0</v>
      </c>
      <c r="AA184" s="11">
        <v>0</v>
      </c>
      <c r="AB184" s="11">
        <v>1</v>
      </c>
      <c r="AC184" s="11">
        <v>1</v>
      </c>
      <c r="AD184" s="11">
        <v>143</v>
      </c>
      <c r="AE184" s="11">
        <v>12</v>
      </c>
      <c r="AF184" s="11">
        <v>46</v>
      </c>
      <c r="AG184" s="11">
        <v>62</v>
      </c>
      <c r="AH184" s="11">
        <v>4</v>
      </c>
      <c r="AI184" s="11">
        <v>0</v>
      </c>
      <c r="AJ184" s="11">
        <v>0</v>
      </c>
      <c r="AL184" s="35"/>
      <c r="AN184" s="36"/>
    </row>
    <row r="185" spans="1:40" ht="27" customHeight="1" x14ac:dyDescent="0.25">
      <c r="A185" s="4">
        <v>128</v>
      </c>
      <c r="B185" s="8" t="s">
        <v>187</v>
      </c>
      <c r="C185" s="11">
        <v>38</v>
      </c>
      <c r="D185" s="11">
        <v>0</v>
      </c>
      <c r="E185" s="11">
        <v>2</v>
      </c>
      <c r="F185" s="11">
        <v>4</v>
      </c>
      <c r="G185" s="11">
        <v>0</v>
      </c>
      <c r="H185" s="11">
        <v>0</v>
      </c>
      <c r="I185" s="11">
        <v>15</v>
      </c>
      <c r="J185" s="11">
        <v>0</v>
      </c>
      <c r="K185" s="11">
        <v>0</v>
      </c>
      <c r="L185" s="11">
        <v>4</v>
      </c>
      <c r="M185" s="11">
        <v>0</v>
      </c>
      <c r="N185" s="11">
        <v>0</v>
      </c>
      <c r="O185" s="11">
        <v>0</v>
      </c>
      <c r="P185" s="11">
        <v>0</v>
      </c>
      <c r="Q185" s="11">
        <v>0</v>
      </c>
      <c r="R185" s="11">
        <v>0</v>
      </c>
      <c r="S185" s="11">
        <v>0</v>
      </c>
      <c r="T185" s="11">
        <v>0</v>
      </c>
      <c r="U185" s="11">
        <v>0</v>
      </c>
      <c r="V185" s="11">
        <v>0</v>
      </c>
      <c r="W185" s="11">
        <v>0</v>
      </c>
      <c r="X185" s="11">
        <v>0</v>
      </c>
      <c r="Y185" s="11">
        <v>0</v>
      </c>
      <c r="Z185" s="11">
        <v>0</v>
      </c>
      <c r="AA185" s="11">
        <v>0</v>
      </c>
      <c r="AB185" s="11">
        <v>0</v>
      </c>
      <c r="AC185" s="11">
        <v>0</v>
      </c>
      <c r="AD185" s="11">
        <v>11</v>
      </c>
      <c r="AE185" s="11">
        <v>0</v>
      </c>
      <c r="AF185" s="11">
        <v>1</v>
      </c>
      <c r="AG185" s="11">
        <v>1</v>
      </c>
      <c r="AH185" s="11">
        <v>0</v>
      </c>
      <c r="AI185" s="11">
        <v>0</v>
      </c>
      <c r="AJ185" s="11">
        <v>0</v>
      </c>
      <c r="AL185" s="35"/>
      <c r="AN185" s="36"/>
    </row>
    <row r="186" spans="1:40" ht="27" customHeight="1" x14ac:dyDescent="0.25">
      <c r="A186" s="4">
        <v>129</v>
      </c>
      <c r="B186" s="8" t="s">
        <v>216</v>
      </c>
      <c r="C186" s="11">
        <v>328</v>
      </c>
      <c r="D186" s="11">
        <v>39</v>
      </c>
      <c r="E186" s="11">
        <v>14</v>
      </c>
      <c r="F186" s="11">
        <v>68</v>
      </c>
      <c r="G186" s="11">
        <v>105</v>
      </c>
      <c r="H186" s="11">
        <v>9</v>
      </c>
      <c r="I186" s="11">
        <v>6</v>
      </c>
      <c r="J186" s="11">
        <v>9</v>
      </c>
      <c r="K186" s="11">
        <v>6</v>
      </c>
      <c r="L186" s="11">
        <v>21</v>
      </c>
      <c r="M186" s="11">
        <v>0</v>
      </c>
      <c r="N186" s="11">
        <v>0</v>
      </c>
      <c r="O186" s="11">
        <v>9</v>
      </c>
      <c r="P186" s="11">
        <v>2</v>
      </c>
      <c r="Q186" s="11">
        <v>0</v>
      </c>
      <c r="R186" s="11">
        <v>0</v>
      </c>
      <c r="S186" s="11">
        <v>2</v>
      </c>
      <c r="T186" s="11">
        <v>0</v>
      </c>
      <c r="U186" s="11">
        <v>0</v>
      </c>
      <c r="V186" s="11">
        <v>0</v>
      </c>
      <c r="W186" s="11">
        <v>0</v>
      </c>
      <c r="X186" s="11">
        <v>0</v>
      </c>
      <c r="Y186" s="11">
        <v>0</v>
      </c>
      <c r="Z186" s="11">
        <v>0</v>
      </c>
      <c r="AA186" s="11">
        <v>2</v>
      </c>
      <c r="AB186" s="11">
        <v>0</v>
      </c>
      <c r="AC186" s="11">
        <v>0</v>
      </c>
      <c r="AD186" s="11">
        <v>13</v>
      </c>
      <c r="AE186" s="11">
        <v>0</v>
      </c>
      <c r="AF186" s="11">
        <v>17</v>
      </c>
      <c r="AG186" s="11">
        <v>4</v>
      </c>
      <c r="AH186" s="11">
        <v>0</v>
      </c>
      <c r="AI186" s="11">
        <v>2</v>
      </c>
      <c r="AJ186" s="11">
        <v>0</v>
      </c>
      <c r="AL186" s="35"/>
      <c r="AN186" s="36"/>
    </row>
    <row r="187" spans="1:40" ht="58.5" customHeight="1" x14ac:dyDescent="0.25">
      <c r="A187" s="4">
        <v>130</v>
      </c>
      <c r="B187" s="8" t="s">
        <v>225</v>
      </c>
      <c r="C187" s="11">
        <v>70</v>
      </c>
      <c r="D187" s="11">
        <v>12</v>
      </c>
      <c r="E187" s="11">
        <v>3</v>
      </c>
      <c r="F187" s="11">
        <v>9</v>
      </c>
      <c r="G187" s="11">
        <v>5</v>
      </c>
      <c r="H187" s="11">
        <v>3</v>
      </c>
      <c r="I187" s="11">
        <v>7</v>
      </c>
      <c r="J187" s="11">
        <v>5</v>
      </c>
      <c r="K187" s="11">
        <v>2</v>
      </c>
      <c r="L187" s="11">
        <v>13</v>
      </c>
      <c r="M187" s="11">
        <v>0</v>
      </c>
      <c r="N187" s="11">
        <v>0</v>
      </c>
      <c r="O187" s="11">
        <v>0</v>
      </c>
      <c r="P187" s="11">
        <v>0</v>
      </c>
      <c r="Q187" s="11">
        <v>0</v>
      </c>
      <c r="R187" s="11">
        <v>0</v>
      </c>
      <c r="S187" s="11">
        <v>0</v>
      </c>
      <c r="T187" s="11">
        <v>0</v>
      </c>
      <c r="U187" s="11">
        <v>0</v>
      </c>
      <c r="V187" s="11">
        <v>0</v>
      </c>
      <c r="W187" s="11">
        <v>0</v>
      </c>
      <c r="X187" s="11">
        <v>0</v>
      </c>
      <c r="Y187" s="11">
        <v>0</v>
      </c>
      <c r="Z187" s="11">
        <v>0</v>
      </c>
      <c r="AA187" s="11">
        <v>9</v>
      </c>
      <c r="AB187" s="11">
        <v>0</v>
      </c>
      <c r="AC187" s="11">
        <v>0</v>
      </c>
      <c r="AD187" s="11">
        <v>1</v>
      </c>
      <c r="AE187" s="11">
        <v>0</v>
      </c>
      <c r="AF187" s="11">
        <v>0</v>
      </c>
      <c r="AG187" s="11">
        <v>1</v>
      </c>
      <c r="AH187" s="11">
        <v>0</v>
      </c>
      <c r="AI187" s="11">
        <v>0</v>
      </c>
      <c r="AJ187" s="11">
        <v>0</v>
      </c>
      <c r="AL187" s="35"/>
      <c r="AN187" s="36"/>
    </row>
    <row r="188" spans="1:40" s="10" customFormat="1" x14ac:dyDescent="0.25">
      <c r="A188" s="47">
        <v>14</v>
      </c>
      <c r="B188" s="6" t="s">
        <v>23</v>
      </c>
      <c r="C188" s="14">
        <v>9520</v>
      </c>
      <c r="D188" s="14">
        <v>935</v>
      </c>
      <c r="E188" s="14">
        <v>296</v>
      </c>
      <c r="F188" s="14">
        <v>1266</v>
      </c>
      <c r="G188" s="14">
        <v>1153</v>
      </c>
      <c r="H188" s="14">
        <v>59</v>
      </c>
      <c r="I188" s="14">
        <v>1534</v>
      </c>
      <c r="J188" s="14">
        <v>329</v>
      </c>
      <c r="K188" s="14">
        <v>468</v>
      </c>
      <c r="L188" s="14">
        <v>967</v>
      </c>
      <c r="M188" s="14">
        <v>2</v>
      </c>
      <c r="N188" s="14">
        <v>0</v>
      </c>
      <c r="O188" s="14">
        <v>209</v>
      </c>
      <c r="P188" s="14">
        <v>85</v>
      </c>
      <c r="Q188" s="14">
        <v>17</v>
      </c>
      <c r="R188" s="14">
        <v>10</v>
      </c>
      <c r="S188" s="14">
        <v>146</v>
      </c>
      <c r="T188" s="14">
        <v>98</v>
      </c>
      <c r="U188" s="14">
        <v>16</v>
      </c>
      <c r="V188" s="14">
        <v>44</v>
      </c>
      <c r="W188" s="14">
        <v>22</v>
      </c>
      <c r="X188" s="14">
        <v>8</v>
      </c>
      <c r="Y188" s="14">
        <v>8</v>
      </c>
      <c r="Z188" s="14">
        <v>9</v>
      </c>
      <c r="AA188" s="14">
        <v>165</v>
      </c>
      <c r="AB188" s="14">
        <v>32</v>
      </c>
      <c r="AC188" s="14">
        <v>45</v>
      </c>
      <c r="AD188" s="14">
        <v>778</v>
      </c>
      <c r="AE188" s="14">
        <v>38</v>
      </c>
      <c r="AF188" s="14">
        <v>424</v>
      </c>
      <c r="AG188" s="14">
        <v>225</v>
      </c>
      <c r="AH188" s="14">
        <v>26</v>
      </c>
      <c r="AI188" s="14">
        <v>55</v>
      </c>
      <c r="AJ188" s="14">
        <v>51</v>
      </c>
      <c r="AK188" s="30"/>
      <c r="AL188" s="35"/>
      <c r="AN188" s="36"/>
    </row>
    <row r="189" spans="1:40" s="10" customFormat="1" x14ac:dyDescent="0.25">
      <c r="A189" s="47"/>
      <c r="B189" s="6" t="s">
        <v>27</v>
      </c>
      <c r="C189" s="19">
        <v>9531</v>
      </c>
      <c r="D189" s="19">
        <v>935</v>
      </c>
      <c r="E189" s="19">
        <v>296</v>
      </c>
      <c r="F189" s="19">
        <v>1266</v>
      </c>
      <c r="G189" s="19">
        <v>1153</v>
      </c>
      <c r="H189" s="19">
        <v>59</v>
      </c>
      <c r="I189" s="19">
        <v>1534</v>
      </c>
      <c r="J189" s="19">
        <v>338</v>
      </c>
      <c r="K189" s="19">
        <v>468</v>
      </c>
      <c r="L189" s="19">
        <v>967</v>
      </c>
      <c r="M189" s="19">
        <v>2</v>
      </c>
      <c r="N189" s="19">
        <v>0</v>
      </c>
      <c r="O189" s="19">
        <v>209</v>
      </c>
      <c r="P189" s="19">
        <v>85</v>
      </c>
      <c r="Q189" s="19">
        <v>17</v>
      </c>
      <c r="R189" s="19">
        <v>10</v>
      </c>
      <c r="S189" s="19">
        <v>147</v>
      </c>
      <c r="T189" s="19">
        <v>98</v>
      </c>
      <c r="U189" s="19">
        <v>16</v>
      </c>
      <c r="V189" s="19">
        <v>44</v>
      </c>
      <c r="W189" s="19">
        <v>22</v>
      </c>
      <c r="X189" s="19">
        <v>8</v>
      </c>
      <c r="Y189" s="19">
        <v>8</v>
      </c>
      <c r="Z189" s="19">
        <v>9</v>
      </c>
      <c r="AA189" s="19">
        <v>166</v>
      </c>
      <c r="AB189" s="19">
        <v>32</v>
      </c>
      <c r="AC189" s="19">
        <v>45</v>
      </c>
      <c r="AD189" s="19">
        <v>778</v>
      </c>
      <c r="AE189" s="19">
        <v>38</v>
      </c>
      <c r="AF189" s="19">
        <v>424</v>
      </c>
      <c r="AG189" s="19">
        <v>225</v>
      </c>
      <c r="AH189" s="19">
        <v>26</v>
      </c>
      <c r="AI189" s="19">
        <v>55</v>
      </c>
      <c r="AJ189" s="19">
        <v>51</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131</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132</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133</v>
      </c>
      <c r="B194" s="9" t="s">
        <v>30</v>
      </c>
      <c r="C194" s="11">
        <v>2</v>
      </c>
      <c r="D194" s="11">
        <v>2</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134</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135</v>
      </c>
      <c r="B196" s="9" t="s">
        <v>12</v>
      </c>
      <c r="C196" s="11">
        <v>99</v>
      </c>
      <c r="D196" s="11">
        <v>99</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136</v>
      </c>
      <c r="B197" s="9" t="s">
        <v>16</v>
      </c>
      <c r="C197" s="11">
        <v>1</v>
      </c>
      <c r="D197" s="11">
        <v>1</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102</v>
      </c>
      <c r="D198" s="14">
        <v>102</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137</v>
      </c>
      <c r="B200" s="9" t="s">
        <v>146</v>
      </c>
      <c r="C200" s="11">
        <v>180</v>
      </c>
      <c r="D200" s="11">
        <v>100</v>
      </c>
      <c r="E200" s="11">
        <v>7</v>
      </c>
      <c r="F200" s="11">
        <v>42</v>
      </c>
      <c r="G200" s="11">
        <v>9</v>
      </c>
      <c r="H200" s="11">
        <v>0</v>
      </c>
      <c r="I200" s="1" t="s">
        <v>13</v>
      </c>
      <c r="J200" s="1" t="s">
        <v>13</v>
      </c>
      <c r="K200" s="1" t="s">
        <v>13</v>
      </c>
      <c r="L200" s="11">
        <v>10</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6</v>
      </c>
      <c r="AB200" s="1" t="s">
        <v>13</v>
      </c>
      <c r="AC200" s="1" t="s">
        <v>13</v>
      </c>
      <c r="AD200" s="11">
        <v>6</v>
      </c>
      <c r="AE200" s="1" t="s">
        <v>13</v>
      </c>
      <c r="AF200" s="1" t="s">
        <v>13</v>
      </c>
      <c r="AG200" s="1" t="s">
        <v>13</v>
      </c>
      <c r="AH200" s="1" t="s">
        <v>13</v>
      </c>
      <c r="AI200" s="11">
        <v>0</v>
      </c>
      <c r="AJ200" s="1" t="s">
        <v>13</v>
      </c>
      <c r="AL200" s="35"/>
      <c r="AN200" s="36"/>
    </row>
    <row r="201" spans="1:40" ht="19.5" customHeight="1" x14ac:dyDescent="0.25">
      <c r="A201" s="4">
        <v>138</v>
      </c>
      <c r="B201" s="9" t="s">
        <v>147</v>
      </c>
      <c r="C201" s="11">
        <v>170</v>
      </c>
      <c r="D201" s="11">
        <v>100</v>
      </c>
      <c r="E201" s="11">
        <v>13</v>
      </c>
      <c r="F201" s="1" t="s">
        <v>13</v>
      </c>
      <c r="G201" s="1" t="s">
        <v>13</v>
      </c>
      <c r="H201" s="1" t="s">
        <v>13</v>
      </c>
      <c r="I201" s="1" t="s">
        <v>13</v>
      </c>
      <c r="J201" s="1" t="s">
        <v>13</v>
      </c>
      <c r="K201" s="1" t="s">
        <v>13</v>
      </c>
      <c r="L201" s="11">
        <v>14</v>
      </c>
      <c r="M201" s="1" t="s">
        <v>13</v>
      </c>
      <c r="N201" s="1" t="s">
        <v>13</v>
      </c>
      <c r="O201" s="1" t="s">
        <v>13</v>
      </c>
      <c r="P201" s="1" t="s">
        <v>13</v>
      </c>
      <c r="Q201" s="1" t="s">
        <v>13</v>
      </c>
      <c r="R201" s="1" t="s">
        <v>13</v>
      </c>
      <c r="S201" s="11">
        <v>7</v>
      </c>
      <c r="T201" s="11">
        <v>1</v>
      </c>
      <c r="U201" s="1" t="s">
        <v>13</v>
      </c>
      <c r="V201" s="1" t="s">
        <v>13</v>
      </c>
      <c r="W201" s="1" t="s">
        <v>13</v>
      </c>
      <c r="X201" s="1" t="s">
        <v>13</v>
      </c>
      <c r="Y201" s="1" t="s">
        <v>13</v>
      </c>
      <c r="Z201" s="1" t="s">
        <v>13</v>
      </c>
      <c r="AA201" s="11">
        <v>30</v>
      </c>
      <c r="AB201" s="1" t="s">
        <v>13</v>
      </c>
      <c r="AC201" s="1" t="s">
        <v>13</v>
      </c>
      <c r="AD201" s="11">
        <v>5</v>
      </c>
      <c r="AE201" s="1" t="s">
        <v>13</v>
      </c>
      <c r="AF201" s="1" t="s">
        <v>13</v>
      </c>
      <c r="AG201" s="1" t="s">
        <v>13</v>
      </c>
      <c r="AH201" s="1" t="s">
        <v>13</v>
      </c>
      <c r="AI201" s="11">
        <v>0</v>
      </c>
      <c r="AJ201" s="1" t="s">
        <v>13</v>
      </c>
      <c r="AL201" s="35"/>
      <c r="AN201" s="36"/>
    </row>
    <row r="202" spans="1:40" ht="18" customHeight="1" x14ac:dyDescent="0.25">
      <c r="A202" s="4">
        <v>139</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350</v>
      </c>
      <c r="D203" s="14">
        <v>200</v>
      </c>
      <c r="E203" s="14">
        <v>20</v>
      </c>
      <c r="F203" s="14">
        <v>42</v>
      </c>
      <c r="G203" s="14">
        <v>9</v>
      </c>
      <c r="H203" s="14">
        <v>0</v>
      </c>
      <c r="I203" s="14">
        <v>0</v>
      </c>
      <c r="J203" s="14">
        <v>0</v>
      </c>
      <c r="K203" s="14">
        <v>0</v>
      </c>
      <c r="L203" s="14">
        <v>24</v>
      </c>
      <c r="M203" s="14">
        <v>0</v>
      </c>
      <c r="N203" s="14">
        <v>0</v>
      </c>
      <c r="O203" s="14">
        <v>0</v>
      </c>
      <c r="P203" s="14">
        <v>0</v>
      </c>
      <c r="Q203" s="14">
        <v>0</v>
      </c>
      <c r="R203" s="14">
        <v>0</v>
      </c>
      <c r="S203" s="14">
        <v>7</v>
      </c>
      <c r="T203" s="14">
        <v>1</v>
      </c>
      <c r="U203" s="14">
        <v>0</v>
      </c>
      <c r="V203" s="14">
        <v>0</v>
      </c>
      <c r="W203" s="14">
        <v>0</v>
      </c>
      <c r="X203" s="14">
        <v>0</v>
      </c>
      <c r="Y203" s="14">
        <v>0</v>
      </c>
      <c r="Z203" s="14">
        <v>0</v>
      </c>
      <c r="AA203" s="14">
        <v>36</v>
      </c>
      <c r="AB203" s="14">
        <v>0</v>
      </c>
      <c r="AC203" s="14">
        <v>0</v>
      </c>
      <c r="AD203" s="14">
        <v>11</v>
      </c>
      <c r="AE203" s="14">
        <v>0</v>
      </c>
      <c r="AF203" s="14">
        <v>0</v>
      </c>
      <c r="AG203" s="14">
        <v>0</v>
      </c>
      <c r="AH203" s="14">
        <v>0</v>
      </c>
      <c r="AI203" s="14">
        <v>0</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140</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141</v>
      </c>
      <c r="B206" s="9" t="s">
        <v>128</v>
      </c>
      <c r="C206" s="11">
        <v>52</v>
      </c>
      <c r="D206" s="12">
        <v>4</v>
      </c>
      <c r="E206" s="12">
        <v>0</v>
      </c>
      <c r="F206" s="1" t="s">
        <v>13</v>
      </c>
      <c r="G206" s="1" t="s">
        <v>13</v>
      </c>
      <c r="H206" s="1" t="s">
        <v>13</v>
      </c>
      <c r="I206" s="12">
        <v>0</v>
      </c>
      <c r="J206" s="11">
        <v>48</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142</v>
      </c>
      <c r="B207" s="9" t="s">
        <v>145</v>
      </c>
      <c r="C207" s="11">
        <v>42</v>
      </c>
      <c r="D207" s="12">
        <v>42</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143</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94</v>
      </c>
      <c r="D209" s="19">
        <v>46</v>
      </c>
      <c r="E209" s="19">
        <v>0</v>
      </c>
      <c r="F209" s="19">
        <v>0</v>
      </c>
      <c r="G209" s="19">
        <v>0</v>
      </c>
      <c r="H209" s="19">
        <v>0</v>
      </c>
      <c r="I209" s="19">
        <v>0</v>
      </c>
      <c r="J209" s="19">
        <v>48</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144</v>
      </c>
      <c r="B211" s="40" t="s">
        <v>244</v>
      </c>
      <c r="C211" s="11">
        <v>1</v>
      </c>
      <c r="D211" s="1" t="s">
        <v>13</v>
      </c>
      <c r="E211" s="1" t="s">
        <v>13</v>
      </c>
      <c r="F211" s="1" t="s">
        <v>13</v>
      </c>
      <c r="G211" s="1" t="s">
        <v>13</v>
      </c>
      <c r="H211" s="1" t="s">
        <v>13</v>
      </c>
      <c r="I211" s="1" t="s">
        <v>13</v>
      </c>
      <c r="J211" s="11">
        <v>1</v>
      </c>
      <c r="K211" s="1" t="s">
        <v>13</v>
      </c>
      <c r="L211" s="1" t="s">
        <v>13</v>
      </c>
      <c r="M211" s="1" t="s">
        <v>13</v>
      </c>
      <c r="N211" s="1" t="s">
        <v>13</v>
      </c>
      <c r="O211" s="1" t="s">
        <v>13</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145</v>
      </c>
      <c r="B212" s="41" t="s">
        <v>245</v>
      </c>
      <c r="C212" s="27">
        <v>0</v>
      </c>
      <c r="D212" s="1" t="s">
        <v>13</v>
      </c>
      <c r="E212" s="1" t="s">
        <v>13</v>
      </c>
      <c r="F212" s="1" t="s">
        <v>13</v>
      </c>
      <c r="G212" s="1" t="s">
        <v>13</v>
      </c>
      <c r="H212" s="1" t="s">
        <v>13</v>
      </c>
      <c r="I212" s="1" t="s">
        <v>13</v>
      </c>
      <c r="J212" s="11">
        <v>0</v>
      </c>
      <c r="K212" s="1" t="s">
        <v>13</v>
      </c>
      <c r="L212" s="1" t="s">
        <v>13</v>
      </c>
      <c r="M212" s="1" t="s">
        <v>13</v>
      </c>
      <c r="N212" s="1" t="s">
        <v>13</v>
      </c>
      <c r="O212" s="1" t="s">
        <v>13</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146</v>
      </c>
      <c r="B213" s="5" t="s">
        <v>218</v>
      </c>
      <c r="C213" s="27">
        <v>18</v>
      </c>
      <c r="D213" s="42">
        <v>0</v>
      </c>
      <c r="E213" s="42">
        <v>1</v>
      </c>
      <c r="F213" s="42">
        <v>0</v>
      </c>
      <c r="G213" s="42">
        <v>0</v>
      </c>
      <c r="H213" s="42">
        <v>0</v>
      </c>
      <c r="I213" s="42">
        <v>0</v>
      </c>
      <c r="J213" s="42">
        <v>11</v>
      </c>
      <c r="K213" s="42">
        <v>0</v>
      </c>
      <c r="L213" s="42">
        <v>3</v>
      </c>
      <c r="M213" s="1" t="s">
        <v>13</v>
      </c>
      <c r="N213" s="1" t="s">
        <v>13</v>
      </c>
      <c r="O213" s="12">
        <v>0</v>
      </c>
      <c r="P213" s="1" t="s">
        <v>13</v>
      </c>
      <c r="Q213" s="1" t="s">
        <v>13</v>
      </c>
      <c r="R213" s="1" t="s">
        <v>13</v>
      </c>
      <c r="S213" s="12">
        <v>0</v>
      </c>
      <c r="T213" s="12">
        <v>0</v>
      </c>
      <c r="U213" s="1" t="s">
        <v>13</v>
      </c>
      <c r="V213" s="1" t="s">
        <v>13</v>
      </c>
      <c r="W213" s="1" t="s">
        <v>13</v>
      </c>
      <c r="X213" s="1" t="s">
        <v>13</v>
      </c>
      <c r="Y213" s="1" t="s">
        <v>13</v>
      </c>
      <c r="Z213" s="1" t="s">
        <v>13</v>
      </c>
      <c r="AA213" s="12">
        <v>3</v>
      </c>
      <c r="AB213" s="1" t="s">
        <v>13</v>
      </c>
      <c r="AC213" s="1" t="s">
        <v>13</v>
      </c>
      <c r="AD213" s="12">
        <v>0</v>
      </c>
      <c r="AE213" s="12">
        <v>0</v>
      </c>
      <c r="AF213" s="12">
        <v>0</v>
      </c>
      <c r="AG213" s="12">
        <v>0</v>
      </c>
      <c r="AH213" s="1" t="s">
        <v>13</v>
      </c>
      <c r="AI213" s="12">
        <v>0</v>
      </c>
      <c r="AJ213" s="1" t="s">
        <v>13</v>
      </c>
      <c r="AL213" s="35"/>
      <c r="AN213" s="36"/>
    </row>
    <row r="214" spans="1:40" ht="44.25" customHeight="1" x14ac:dyDescent="0.25">
      <c r="A214" s="4">
        <v>147</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148</v>
      </c>
      <c r="B215" s="5" t="s">
        <v>220</v>
      </c>
      <c r="C215" s="27">
        <v>0</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 t="s">
        <v>13</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149</v>
      </c>
      <c r="B216" s="5" t="s">
        <v>221</v>
      </c>
      <c r="C216" s="27">
        <v>4</v>
      </c>
      <c r="D216" s="1" t="s">
        <v>13</v>
      </c>
      <c r="E216" s="12">
        <v>0</v>
      </c>
      <c r="F216" s="12">
        <v>0</v>
      </c>
      <c r="G216" s="12">
        <v>1</v>
      </c>
      <c r="H216" s="1" t="s">
        <v>13</v>
      </c>
      <c r="I216" s="1" t="s">
        <v>13</v>
      </c>
      <c r="J216" s="12">
        <v>0</v>
      </c>
      <c r="K216" s="1" t="s">
        <v>13</v>
      </c>
      <c r="L216" s="12">
        <v>0</v>
      </c>
      <c r="M216" s="1" t="s">
        <v>13</v>
      </c>
      <c r="N216" s="1" t="s">
        <v>13</v>
      </c>
      <c r="O216" s="12">
        <v>0</v>
      </c>
      <c r="P216" s="1" t="s">
        <v>13</v>
      </c>
      <c r="Q216" s="1" t="s">
        <v>13</v>
      </c>
      <c r="R216" s="1" t="s">
        <v>13</v>
      </c>
      <c r="S216" s="1" t="s">
        <v>13</v>
      </c>
      <c r="T216" s="1" t="s">
        <v>13</v>
      </c>
      <c r="U216" s="1" t="s">
        <v>13</v>
      </c>
      <c r="V216" s="1" t="s">
        <v>13</v>
      </c>
      <c r="W216" s="1" t="s">
        <v>13</v>
      </c>
      <c r="X216" s="1" t="s">
        <v>13</v>
      </c>
      <c r="Y216" s="1" t="s">
        <v>13</v>
      </c>
      <c r="Z216" s="1" t="s">
        <v>13</v>
      </c>
      <c r="AA216" s="1" t="s">
        <v>13</v>
      </c>
      <c r="AB216" s="1" t="s">
        <v>13</v>
      </c>
      <c r="AC216" s="1" t="s">
        <v>13</v>
      </c>
      <c r="AD216" s="12">
        <v>3</v>
      </c>
      <c r="AE216" s="1" t="s">
        <v>13</v>
      </c>
      <c r="AF216" s="12">
        <v>0</v>
      </c>
      <c r="AG216" s="1" t="s">
        <v>13</v>
      </c>
      <c r="AH216" s="1" t="s">
        <v>13</v>
      </c>
      <c r="AI216" s="1" t="s">
        <v>13</v>
      </c>
      <c r="AJ216" s="1" t="s">
        <v>13</v>
      </c>
      <c r="AL216" s="35"/>
      <c r="AN216" s="36"/>
    </row>
    <row r="217" spans="1:40" ht="34.5" customHeight="1" x14ac:dyDescent="0.25">
      <c r="A217" s="4">
        <v>150</v>
      </c>
      <c r="B217" s="5" t="s">
        <v>222</v>
      </c>
      <c r="C217" s="27">
        <v>0</v>
      </c>
      <c r="D217" s="1" t="s">
        <v>13</v>
      </c>
      <c r="E217" s="12">
        <v>0</v>
      </c>
      <c r="F217" s="12">
        <v>0</v>
      </c>
      <c r="G217" s="12">
        <v>0</v>
      </c>
      <c r="H217" s="1" t="s">
        <v>13</v>
      </c>
      <c r="I217" s="12">
        <v>0</v>
      </c>
      <c r="J217" s="12">
        <v>0</v>
      </c>
      <c r="K217" s="1" t="s">
        <v>13</v>
      </c>
      <c r="L217" s="12">
        <v>0</v>
      </c>
      <c r="M217" s="1" t="s">
        <v>13</v>
      </c>
      <c r="N217" s="1" t="s">
        <v>13</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151</v>
      </c>
      <c r="B218" s="5" t="s">
        <v>198</v>
      </c>
      <c r="C218" s="27">
        <v>0</v>
      </c>
      <c r="D218" s="12">
        <v>0</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152</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3" hidden="1" customHeight="1" x14ac:dyDescent="0.25">
      <c r="A220" s="4"/>
      <c r="B220" s="5"/>
      <c r="C220" s="27"/>
      <c r="D220" s="1"/>
      <c r="E220" s="12"/>
      <c r="F220" s="1"/>
      <c r="G220" s="1"/>
      <c r="H220" s="1"/>
      <c r="I220" s="12"/>
      <c r="J220" s="12"/>
      <c r="K220" s="1"/>
      <c r="L220" s="12"/>
      <c r="M220" s="1"/>
      <c r="N220" s="1"/>
      <c r="O220" s="12"/>
      <c r="P220" s="1"/>
      <c r="Q220" s="1"/>
      <c r="R220" s="1"/>
      <c r="S220" s="1"/>
      <c r="T220" s="1"/>
      <c r="U220" s="1"/>
      <c r="V220" s="1"/>
      <c r="W220" s="1"/>
      <c r="X220" s="1"/>
      <c r="Y220" s="1"/>
      <c r="Z220" s="1"/>
      <c r="AA220" s="1"/>
      <c r="AB220" s="1"/>
      <c r="AC220" s="1"/>
      <c r="AD220" s="1"/>
      <c r="AE220" s="1"/>
      <c r="AF220" s="12"/>
      <c r="AG220" s="1"/>
      <c r="AH220" s="1"/>
      <c r="AI220" s="12"/>
      <c r="AJ220" s="1"/>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153</v>
      </c>
      <c r="B225" s="26" t="s">
        <v>90</v>
      </c>
      <c r="C225" s="11">
        <v>29</v>
      </c>
      <c r="D225" s="11">
        <v>1</v>
      </c>
      <c r="E225" s="11">
        <v>1</v>
      </c>
      <c r="F225" s="11">
        <v>8</v>
      </c>
      <c r="G225" s="11">
        <v>0</v>
      </c>
      <c r="H225" s="11">
        <v>0</v>
      </c>
      <c r="I225" s="11">
        <v>7</v>
      </c>
      <c r="J225" s="11">
        <v>3</v>
      </c>
      <c r="K225" s="11">
        <v>2</v>
      </c>
      <c r="L225" s="11">
        <v>0</v>
      </c>
      <c r="M225" s="11">
        <v>0</v>
      </c>
      <c r="N225" s="11">
        <v>0</v>
      </c>
      <c r="O225" s="11">
        <v>0</v>
      </c>
      <c r="P225" s="11">
        <v>0</v>
      </c>
      <c r="Q225" s="11">
        <v>0</v>
      </c>
      <c r="R225" s="11">
        <v>0</v>
      </c>
      <c r="S225" s="11">
        <v>0</v>
      </c>
      <c r="T225" s="11">
        <v>0</v>
      </c>
      <c r="U225" s="11">
        <v>0</v>
      </c>
      <c r="V225" s="11">
        <v>1</v>
      </c>
      <c r="W225" s="11">
        <v>0</v>
      </c>
      <c r="X225" s="11">
        <v>0</v>
      </c>
      <c r="Y225" s="11">
        <v>0</v>
      </c>
      <c r="Z225" s="11">
        <v>0</v>
      </c>
      <c r="AA225" s="11">
        <v>0</v>
      </c>
      <c r="AB225" s="11">
        <v>0</v>
      </c>
      <c r="AC225" s="11">
        <v>0</v>
      </c>
      <c r="AD225" s="11">
        <v>1</v>
      </c>
      <c r="AE225" s="11">
        <v>0</v>
      </c>
      <c r="AF225" s="11">
        <v>3</v>
      </c>
      <c r="AG225" s="11">
        <v>2</v>
      </c>
      <c r="AH225" s="11">
        <v>0</v>
      </c>
      <c r="AI225" s="11">
        <v>0</v>
      </c>
      <c r="AJ225" s="11">
        <v>0</v>
      </c>
      <c r="AK225" s="30"/>
      <c r="AL225" s="35"/>
      <c r="AN225" s="36"/>
    </row>
    <row r="226" spans="1:40" s="10" customFormat="1" ht="24.75" customHeight="1" x14ac:dyDescent="0.25">
      <c r="A226" s="4">
        <v>154</v>
      </c>
      <c r="B226" s="26" t="s">
        <v>91</v>
      </c>
      <c r="C226" s="11">
        <v>46</v>
      </c>
      <c r="D226" s="11">
        <v>0</v>
      </c>
      <c r="E226" s="11">
        <v>0</v>
      </c>
      <c r="F226" s="11">
        <v>15</v>
      </c>
      <c r="G226" s="11">
        <v>27</v>
      </c>
      <c r="H226" s="11">
        <v>0</v>
      </c>
      <c r="I226" s="11">
        <v>0</v>
      </c>
      <c r="J226" s="11">
        <v>0</v>
      </c>
      <c r="K226" s="11">
        <v>0</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1</v>
      </c>
      <c r="AB226" s="11">
        <v>0</v>
      </c>
      <c r="AC226" s="11">
        <v>0</v>
      </c>
      <c r="AD226" s="11">
        <v>0</v>
      </c>
      <c r="AE226" s="11">
        <v>0</v>
      </c>
      <c r="AF226" s="11">
        <v>3</v>
      </c>
      <c r="AG226" s="11">
        <v>0</v>
      </c>
      <c r="AH226" s="11">
        <v>0</v>
      </c>
      <c r="AI226" s="11">
        <v>0</v>
      </c>
      <c r="AJ226" s="11">
        <v>0</v>
      </c>
      <c r="AK226" s="30"/>
      <c r="AL226" s="35"/>
      <c r="AN226" s="36"/>
    </row>
    <row r="227" spans="1:40" s="10" customFormat="1" ht="33" customHeight="1" x14ac:dyDescent="0.25">
      <c r="A227" s="4">
        <v>155</v>
      </c>
      <c r="B227" s="26" t="s">
        <v>92</v>
      </c>
      <c r="C227" s="11">
        <v>81</v>
      </c>
      <c r="D227" s="11">
        <v>6</v>
      </c>
      <c r="E227" s="11">
        <v>4</v>
      </c>
      <c r="F227" s="11">
        <v>30</v>
      </c>
      <c r="G227" s="11">
        <v>3</v>
      </c>
      <c r="H227" s="11">
        <v>0</v>
      </c>
      <c r="I227" s="11">
        <v>13</v>
      </c>
      <c r="J227" s="11">
        <v>1</v>
      </c>
      <c r="K227" s="11">
        <v>4</v>
      </c>
      <c r="L227" s="11">
        <v>0</v>
      </c>
      <c r="M227" s="11">
        <v>0</v>
      </c>
      <c r="N227" s="11">
        <v>0</v>
      </c>
      <c r="O227" s="11">
        <v>0</v>
      </c>
      <c r="P227" s="11">
        <v>0</v>
      </c>
      <c r="Q227" s="11">
        <v>0</v>
      </c>
      <c r="R227" s="11">
        <v>0</v>
      </c>
      <c r="S227" s="11">
        <v>2</v>
      </c>
      <c r="T227" s="11">
        <v>1</v>
      </c>
      <c r="U227" s="11">
        <v>0</v>
      </c>
      <c r="V227" s="11">
        <v>0</v>
      </c>
      <c r="W227" s="11">
        <v>0</v>
      </c>
      <c r="X227" s="11">
        <v>0</v>
      </c>
      <c r="Y227" s="11">
        <v>0</v>
      </c>
      <c r="Z227" s="11">
        <v>0</v>
      </c>
      <c r="AA227" s="11">
        <v>0</v>
      </c>
      <c r="AB227" s="11">
        <v>0</v>
      </c>
      <c r="AC227" s="11">
        <v>0</v>
      </c>
      <c r="AD227" s="11">
        <v>10</v>
      </c>
      <c r="AE227" s="11">
        <v>0</v>
      </c>
      <c r="AF227" s="11">
        <v>3</v>
      </c>
      <c r="AG227" s="11">
        <v>2</v>
      </c>
      <c r="AH227" s="11">
        <v>0</v>
      </c>
      <c r="AI227" s="11">
        <v>2</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12</v>
      </c>
      <c r="B229" s="6" t="s">
        <v>23</v>
      </c>
      <c r="C229" s="14">
        <v>179</v>
      </c>
      <c r="D229" s="14">
        <v>7</v>
      </c>
      <c r="E229" s="14">
        <v>6</v>
      </c>
      <c r="F229" s="14">
        <v>53</v>
      </c>
      <c r="G229" s="14">
        <v>31</v>
      </c>
      <c r="H229" s="14">
        <v>0</v>
      </c>
      <c r="I229" s="14">
        <v>20</v>
      </c>
      <c r="J229" s="14">
        <v>16</v>
      </c>
      <c r="K229" s="14">
        <v>6</v>
      </c>
      <c r="L229" s="14">
        <v>3</v>
      </c>
      <c r="M229" s="14">
        <v>0</v>
      </c>
      <c r="N229" s="14">
        <v>0</v>
      </c>
      <c r="O229" s="14">
        <v>0</v>
      </c>
      <c r="P229" s="14">
        <v>0</v>
      </c>
      <c r="Q229" s="14">
        <v>0</v>
      </c>
      <c r="R229" s="14">
        <v>0</v>
      </c>
      <c r="S229" s="14">
        <v>2</v>
      </c>
      <c r="T229" s="14">
        <v>1</v>
      </c>
      <c r="U229" s="14">
        <v>0</v>
      </c>
      <c r="V229" s="14">
        <v>1</v>
      </c>
      <c r="W229" s="14">
        <v>0</v>
      </c>
      <c r="X229" s="14">
        <v>0</v>
      </c>
      <c r="Y229" s="14">
        <v>0</v>
      </c>
      <c r="Z229" s="14">
        <v>0</v>
      </c>
      <c r="AA229" s="14">
        <v>4</v>
      </c>
      <c r="AB229" s="14">
        <v>0</v>
      </c>
      <c r="AC229" s="14">
        <v>0</v>
      </c>
      <c r="AD229" s="14">
        <v>14</v>
      </c>
      <c r="AE229" s="14">
        <v>0</v>
      </c>
      <c r="AF229" s="14">
        <v>9</v>
      </c>
      <c r="AG229" s="14">
        <v>4</v>
      </c>
      <c r="AH229" s="14">
        <v>0</v>
      </c>
      <c r="AI229" s="14">
        <v>2</v>
      </c>
      <c r="AJ229" s="14">
        <v>0</v>
      </c>
      <c r="AK229" s="30"/>
      <c r="AL229" s="35"/>
      <c r="AN229" s="36"/>
    </row>
    <row r="230" spans="1:40" s="10" customFormat="1" x14ac:dyDescent="0.25">
      <c r="A230" s="47"/>
      <c r="B230" s="6" t="s">
        <v>24</v>
      </c>
      <c r="C230" s="19">
        <v>725</v>
      </c>
      <c r="D230" s="19">
        <v>355</v>
      </c>
      <c r="E230" s="19">
        <v>26</v>
      </c>
      <c r="F230" s="19">
        <v>95</v>
      </c>
      <c r="G230" s="19">
        <v>40</v>
      </c>
      <c r="H230" s="19">
        <v>0</v>
      </c>
      <c r="I230" s="19">
        <v>20</v>
      </c>
      <c r="J230" s="19">
        <v>64</v>
      </c>
      <c r="K230" s="19">
        <v>6</v>
      </c>
      <c r="L230" s="19">
        <v>27</v>
      </c>
      <c r="M230" s="19">
        <v>0</v>
      </c>
      <c r="N230" s="19">
        <v>0</v>
      </c>
      <c r="O230" s="19">
        <v>0</v>
      </c>
      <c r="P230" s="19">
        <v>0</v>
      </c>
      <c r="Q230" s="19">
        <v>0</v>
      </c>
      <c r="R230" s="19">
        <v>0</v>
      </c>
      <c r="S230" s="19">
        <v>9</v>
      </c>
      <c r="T230" s="19">
        <v>2</v>
      </c>
      <c r="U230" s="19">
        <v>0</v>
      </c>
      <c r="V230" s="19">
        <v>1</v>
      </c>
      <c r="W230" s="19">
        <v>0</v>
      </c>
      <c r="X230" s="19">
        <v>0</v>
      </c>
      <c r="Y230" s="19">
        <v>0</v>
      </c>
      <c r="Z230" s="19">
        <v>0</v>
      </c>
      <c r="AA230" s="19">
        <v>40</v>
      </c>
      <c r="AB230" s="19">
        <v>0</v>
      </c>
      <c r="AC230" s="19">
        <v>0</v>
      </c>
      <c r="AD230" s="19">
        <v>25</v>
      </c>
      <c r="AE230" s="19">
        <v>0</v>
      </c>
      <c r="AF230" s="19">
        <v>9</v>
      </c>
      <c r="AG230" s="19">
        <v>4</v>
      </c>
      <c r="AH230" s="19">
        <v>0</v>
      </c>
      <c r="AI230" s="19">
        <v>2</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156</v>
      </c>
      <c r="B233" s="20" t="s">
        <v>160</v>
      </c>
      <c r="C233" s="11">
        <v>0</v>
      </c>
      <c r="D233" s="11">
        <v>0</v>
      </c>
      <c r="E233" s="11">
        <v>0</v>
      </c>
      <c r="F233" s="11">
        <v>0</v>
      </c>
      <c r="G233" s="11">
        <v>0</v>
      </c>
      <c r="H233" s="1" t="s">
        <v>13</v>
      </c>
      <c r="I233" s="11">
        <v>0</v>
      </c>
      <c r="J233" s="11">
        <v>0</v>
      </c>
      <c r="K233" s="11">
        <v>0</v>
      </c>
      <c r="L233" s="11">
        <v>0</v>
      </c>
      <c r="M233" s="1" t="s">
        <v>13</v>
      </c>
      <c r="N233" s="1" t="s">
        <v>13</v>
      </c>
      <c r="O233" s="11">
        <v>0</v>
      </c>
      <c r="P233" s="11">
        <v>0</v>
      </c>
      <c r="Q233" s="1" t="s">
        <v>13</v>
      </c>
      <c r="R233" s="1" t="s">
        <v>13</v>
      </c>
      <c r="S233" s="11">
        <v>0</v>
      </c>
      <c r="T233" s="11">
        <v>0</v>
      </c>
      <c r="U233" s="1" t="s">
        <v>13</v>
      </c>
      <c r="V233" s="11">
        <v>0</v>
      </c>
      <c r="W233" s="1" t="s">
        <v>13</v>
      </c>
      <c r="X233" s="1" t="s">
        <v>13</v>
      </c>
      <c r="Y233" s="1" t="s">
        <v>13</v>
      </c>
      <c r="Z233" s="1" t="s">
        <v>13</v>
      </c>
      <c r="AA233" s="11">
        <v>0</v>
      </c>
      <c r="AB233" s="1" t="s">
        <v>13</v>
      </c>
      <c r="AC233" s="1" t="s">
        <v>13</v>
      </c>
      <c r="AD233" s="11">
        <v>0</v>
      </c>
      <c r="AE233" s="11">
        <v>0</v>
      </c>
      <c r="AF233" s="11">
        <v>0</v>
      </c>
      <c r="AG233" s="11">
        <v>0</v>
      </c>
      <c r="AH233" s="1" t="s">
        <v>13</v>
      </c>
      <c r="AI233" s="11">
        <v>0</v>
      </c>
      <c r="AJ233" s="1" t="s">
        <v>13</v>
      </c>
      <c r="AK233" s="30"/>
      <c r="AL233" s="35"/>
      <c r="AN233" s="36"/>
    </row>
    <row r="234" spans="1:40" s="10" customFormat="1" ht="46.5" customHeight="1" x14ac:dyDescent="0.25">
      <c r="A234" s="4">
        <v>157</v>
      </c>
      <c r="B234" s="20" t="s">
        <v>115</v>
      </c>
      <c r="C234" s="11">
        <v>0</v>
      </c>
      <c r="D234" s="11">
        <v>0</v>
      </c>
      <c r="E234" s="11">
        <v>0</v>
      </c>
      <c r="F234" s="11">
        <v>0</v>
      </c>
      <c r="G234" s="11">
        <v>0</v>
      </c>
      <c r="H234" s="1" t="s">
        <v>13</v>
      </c>
      <c r="I234" s="11">
        <v>0</v>
      </c>
      <c r="J234" s="11">
        <v>0</v>
      </c>
      <c r="K234" s="11">
        <v>0</v>
      </c>
      <c r="L234" s="11">
        <v>0</v>
      </c>
      <c r="M234" s="1" t="s">
        <v>13</v>
      </c>
      <c r="N234" s="1" t="s">
        <v>13</v>
      </c>
      <c r="O234" s="11">
        <v>0</v>
      </c>
      <c r="P234" s="11">
        <v>0</v>
      </c>
      <c r="Q234" s="1" t="s">
        <v>13</v>
      </c>
      <c r="R234" s="1" t="s">
        <v>13</v>
      </c>
      <c r="S234" s="11">
        <v>0</v>
      </c>
      <c r="T234" s="11">
        <v>0</v>
      </c>
      <c r="U234" s="1" t="s">
        <v>13</v>
      </c>
      <c r="V234" s="11">
        <v>0</v>
      </c>
      <c r="W234" s="1" t="s">
        <v>13</v>
      </c>
      <c r="X234" s="1" t="s">
        <v>13</v>
      </c>
      <c r="Y234" s="1" t="s">
        <v>13</v>
      </c>
      <c r="Z234" s="1" t="s">
        <v>13</v>
      </c>
      <c r="AA234" s="11">
        <v>0</v>
      </c>
      <c r="AB234" s="1" t="s">
        <v>13</v>
      </c>
      <c r="AC234" s="1" t="s">
        <v>13</v>
      </c>
      <c r="AD234" s="11">
        <v>0</v>
      </c>
      <c r="AE234" s="11">
        <v>0</v>
      </c>
      <c r="AF234" s="11">
        <v>0</v>
      </c>
      <c r="AG234" s="11">
        <v>0</v>
      </c>
      <c r="AH234" s="1" t="s">
        <v>13</v>
      </c>
      <c r="AI234" s="11">
        <v>0</v>
      </c>
      <c r="AJ234" s="1" t="s">
        <v>13</v>
      </c>
      <c r="AK234" s="30"/>
      <c r="AL234" s="35"/>
      <c r="AN234" s="36"/>
    </row>
    <row r="235" spans="1:40" s="10" customFormat="1" ht="28.5" customHeight="1" x14ac:dyDescent="0.25">
      <c r="A235" s="4">
        <v>158</v>
      </c>
      <c r="B235" s="20" t="s">
        <v>111</v>
      </c>
      <c r="C235" s="11">
        <v>0</v>
      </c>
      <c r="D235" s="11">
        <v>0</v>
      </c>
      <c r="E235" s="11">
        <v>0</v>
      </c>
      <c r="F235" s="11">
        <v>0</v>
      </c>
      <c r="G235" s="11">
        <v>0</v>
      </c>
      <c r="H235" s="1" t="s">
        <v>13</v>
      </c>
      <c r="I235" s="11">
        <v>0</v>
      </c>
      <c r="J235" s="11">
        <v>0</v>
      </c>
      <c r="K235" s="11">
        <v>0</v>
      </c>
      <c r="L235" s="11">
        <v>0</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0</v>
      </c>
      <c r="AE235" s="11">
        <v>0</v>
      </c>
      <c r="AF235" s="11">
        <v>0</v>
      </c>
      <c r="AG235" s="11">
        <v>0</v>
      </c>
      <c r="AH235" s="1" t="s">
        <v>13</v>
      </c>
      <c r="AI235" s="11">
        <v>0</v>
      </c>
      <c r="AJ235" s="1" t="s">
        <v>13</v>
      </c>
      <c r="AK235" s="30"/>
      <c r="AL235" s="35"/>
      <c r="AN235" s="36"/>
    </row>
    <row r="236" spans="1:40" s="10" customFormat="1" ht="92.25" customHeight="1" x14ac:dyDescent="0.25">
      <c r="A236" s="4">
        <v>159</v>
      </c>
      <c r="B236" s="20" t="s">
        <v>112</v>
      </c>
      <c r="C236" s="11">
        <v>0</v>
      </c>
      <c r="D236" s="11">
        <v>0</v>
      </c>
      <c r="E236" s="11">
        <v>0</v>
      </c>
      <c r="F236" s="11">
        <v>0</v>
      </c>
      <c r="G236" s="11">
        <v>0</v>
      </c>
      <c r="H236" s="1" t="s">
        <v>13</v>
      </c>
      <c r="I236" s="11">
        <v>0</v>
      </c>
      <c r="J236" s="11">
        <v>0</v>
      </c>
      <c r="K236" s="11">
        <v>0</v>
      </c>
      <c r="L236" s="11">
        <v>0</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0</v>
      </c>
      <c r="AE236" s="11">
        <v>0</v>
      </c>
      <c r="AF236" s="11">
        <v>0</v>
      </c>
      <c r="AG236" s="11">
        <v>0</v>
      </c>
      <c r="AH236" s="1" t="s">
        <v>13</v>
      </c>
      <c r="AI236" s="11">
        <v>0</v>
      </c>
      <c r="AJ236" s="1" t="s">
        <v>13</v>
      </c>
      <c r="AK236" s="30"/>
      <c r="AL236" s="35"/>
      <c r="AN236" s="36"/>
    </row>
    <row r="237" spans="1:40" s="10" customFormat="1" ht="95.25" customHeight="1" x14ac:dyDescent="0.25">
      <c r="A237" s="4">
        <v>160</v>
      </c>
      <c r="B237" s="20" t="s">
        <v>113</v>
      </c>
      <c r="C237" s="11">
        <v>0</v>
      </c>
      <c r="D237" s="11">
        <v>0</v>
      </c>
      <c r="E237" s="11">
        <v>0</v>
      </c>
      <c r="F237" s="11">
        <v>0</v>
      </c>
      <c r="G237" s="11">
        <v>0</v>
      </c>
      <c r="H237" s="1" t="s">
        <v>13</v>
      </c>
      <c r="I237" s="11">
        <v>0</v>
      </c>
      <c r="J237" s="11">
        <v>0</v>
      </c>
      <c r="K237" s="11">
        <v>0</v>
      </c>
      <c r="L237" s="11">
        <v>0</v>
      </c>
      <c r="M237" s="1" t="s">
        <v>13</v>
      </c>
      <c r="N237" s="1" t="s">
        <v>13</v>
      </c>
      <c r="O237" s="11">
        <v>0</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0</v>
      </c>
      <c r="AE237" s="11">
        <v>0</v>
      </c>
      <c r="AF237" s="11">
        <v>0</v>
      </c>
      <c r="AG237" s="11">
        <v>0</v>
      </c>
      <c r="AH237" s="1" t="s">
        <v>13</v>
      </c>
      <c r="AI237" s="11">
        <v>0</v>
      </c>
      <c r="AJ237" s="1" t="s">
        <v>13</v>
      </c>
      <c r="AK237" s="30"/>
      <c r="AL237" s="35"/>
      <c r="AN237" s="36"/>
    </row>
    <row r="238" spans="1:40" s="10" customFormat="1" x14ac:dyDescent="0.25">
      <c r="A238" s="4">
        <v>161</v>
      </c>
      <c r="B238" s="20" t="s">
        <v>114</v>
      </c>
      <c r="C238" s="11">
        <v>0</v>
      </c>
      <c r="D238" s="11">
        <v>0</v>
      </c>
      <c r="E238" s="11">
        <v>0</v>
      </c>
      <c r="F238" s="11">
        <v>0</v>
      </c>
      <c r="G238" s="11">
        <v>0</v>
      </c>
      <c r="H238" s="1" t="s">
        <v>13</v>
      </c>
      <c r="I238" s="11">
        <v>0</v>
      </c>
      <c r="J238" s="11">
        <v>0</v>
      </c>
      <c r="K238" s="11">
        <v>0</v>
      </c>
      <c r="L238" s="11">
        <v>0</v>
      </c>
      <c r="M238" s="1" t="s">
        <v>13</v>
      </c>
      <c r="N238" s="1" t="s">
        <v>13</v>
      </c>
      <c r="O238" s="11">
        <v>0</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7">
        <v>6</v>
      </c>
      <c r="B239" s="6" t="s">
        <v>23</v>
      </c>
      <c r="C239" s="14">
        <v>0</v>
      </c>
      <c r="D239" s="14">
        <v>0</v>
      </c>
      <c r="E239" s="14">
        <v>0</v>
      </c>
      <c r="F239" s="14">
        <v>0</v>
      </c>
      <c r="G239" s="14">
        <v>0</v>
      </c>
      <c r="H239" s="14">
        <v>0</v>
      </c>
      <c r="I239" s="14">
        <v>0</v>
      </c>
      <c r="J239" s="14">
        <v>0</v>
      </c>
      <c r="K239" s="14">
        <v>0</v>
      </c>
      <c r="L239" s="14">
        <v>0</v>
      </c>
      <c r="M239" s="14">
        <v>0</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0</v>
      </c>
      <c r="AF239" s="14">
        <v>0</v>
      </c>
      <c r="AG239" s="14">
        <v>0</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162</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163</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164</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165</v>
      </c>
      <c r="B244" s="9" t="s">
        <v>134</v>
      </c>
      <c r="C244" s="11">
        <v>1</v>
      </c>
      <c r="D244" s="11">
        <v>0</v>
      </c>
      <c r="E244" s="1" t="s">
        <v>13</v>
      </c>
      <c r="F244" s="12">
        <v>0</v>
      </c>
      <c r="G244" s="1" t="s">
        <v>13</v>
      </c>
      <c r="H244" s="1" t="s">
        <v>13</v>
      </c>
      <c r="I244" s="12">
        <v>1</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1</v>
      </c>
      <c r="D245" s="14">
        <v>0</v>
      </c>
      <c r="E245" s="14">
        <v>0</v>
      </c>
      <c r="F245" s="14">
        <v>0</v>
      </c>
      <c r="G245" s="14">
        <v>0</v>
      </c>
      <c r="H245" s="14">
        <v>0</v>
      </c>
      <c r="I245" s="14">
        <v>1</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166</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t="30" x14ac:dyDescent="0.25">
      <c r="A250" s="4"/>
      <c r="B250" s="8" t="s">
        <v>236</v>
      </c>
      <c r="C250" s="27">
        <v>0</v>
      </c>
      <c r="D250" s="11">
        <v>0</v>
      </c>
      <c r="E250" s="11">
        <v>0</v>
      </c>
      <c r="F250" s="11">
        <v>0</v>
      </c>
      <c r="G250" s="11">
        <v>0</v>
      </c>
      <c r="H250" s="1" t="s">
        <v>13</v>
      </c>
      <c r="I250" s="11">
        <v>0</v>
      </c>
      <c r="J250" s="11">
        <v>0</v>
      </c>
      <c r="K250" s="11">
        <v>0</v>
      </c>
      <c r="L250" s="11">
        <v>0</v>
      </c>
      <c r="M250" s="1" t="s">
        <v>13</v>
      </c>
      <c r="N250" s="1" t="s">
        <v>13</v>
      </c>
      <c r="O250" s="11">
        <v>0</v>
      </c>
      <c r="P250" s="11">
        <v>0</v>
      </c>
      <c r="Q250" s="1" t="s">
        <v>13</v>
      </c>
      <c r="R250" s="1" t="s">
        <v>13</v>
      </c>
      <c r="S250" s="11">
        <v>0</v>
      </c>
      <c r="T250" s="11">
        <v>0</v>
      </c>
      <c r="U250" s="1" t="s">
        <v>13</v>
      </c>
      <c r="V250" s="11">
        <v>0</v>
      </c>
      <c r="W250" s="1" t="s">
        <v>13</v>
      </c>
      <c r="X250" s="1" t="s">
        <v>13</v>
      </c>
      <c r="Y250" s="1" t="s">
        <v>13</v>
      </c>
      <c r="Z250" s="1" t="s">
        <v>13</v>
      </c>
      <c r="AA250" s="11">
        <v>0</v>
      </c>
      <c r="AB250" s="1" t="s">
        <v>13</v>
      </c>
      <c r="AC250" s="1" t="s">
        <v>13</v>
      </c>
      <c r="AD250" s="11">
        <v>0</v>
      </c>
      <c r="AE250" s="11">
        <v>0</v>
      </c>
      <c r="AF250" s="11">
        <v>0</v>
      </c>
      <c r="AG250" s="11">
        <v>0</v>
      </c>
      <c r="AH250" s="1" t="s">
        <v>13</v>
      </c>
      <c r="AI250" s="11">
        <v>0</v>
      </c>
      <c r="AJ250" s="1" t="s">
        <v>13</v>
      </c>
      <c r="AK250" s="30"/>
      <c r="AL250" s="35"/>
      <c r="AN250" s="36"/>
    </row>
    <row r="251" spans="1:40" s="10" customFormat="1" x14ac:dyDescent="0.25">
      <c r="A251" s="47"/>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167</v>
      </c>
      <c r="B253" s="8" t="s">
        <v>162</v>
      </c>
      <c r="C253" s="27">
        <v>1</v>
      </c>
      <c r="D253" s="11">
        <v>0</v>
      </c>
      <c r="E253" s="11">
        <v>0</v>
      </c>
      <c r="F253" s="11">
        <v>0</v>
      </c>
      <c r="G253" s="11">
        <v>0</v>
      </c>
      <c r="H253" s="1" t="s">
        <v>13</v>
      </c>
      <c r="I253" s="11">
        <v>0</v>
      </c>
      <c r="J253" s="11">
        <v>0</v>
      </c>
      <c r="K253" s="11">
        <v>0</v>
      </c>
      <c r="L253" s="11">
        <v>1</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168</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169</v>
      </c>
      <c r="B255" s="8" t="s">
        <v>200</v>
      </c>
      <c r="C255" s="27">
        <v>2</v>
      </c>
      <c r="D255" s="11">
        <v>0</v>
      </c>
      <c r="E255" s="11">
        <v>0</v>
      </c>
      <c r="F255" s="11">
        <v>0</v>
      </c>
      <c r="G255" s="11">
        <v>0</v>
      </c>
      <c r="H255" s="1" t="s">
        <v>13</v>
      </c>
      <c r="I255" s="11">
        <v>2</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170</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3</v>
      </c>
      <c r="D257" s="14">
        <v>0</v>
      </c>
      <c r="E257" s="14">
        <v>0</v>
      </c>
      <c r="F257" s="14">
        <v>0</v>
      </c>
      <c r="G257" s="14">
        <v>0</v>
      </c>
      <c r="H257" s="14">
        <v>0</v>
      </c>
      <c r="I257" s="14">
        <v>2</v>
      </c>
      <c r="J257" s="14">
        <v>0</v>
      </c>
      <c r="K257" s="14">
        <v>0</v>
      </c>
      <c r="L257" s="14">
        <v>1</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171</v>
      </c>
      <c r="B259" s="8" t="s">
        <v>185</v>
      </c>
      <c r="C259" s="27">
        <v>43</v>
      </c>
      <c r="D259" s="11">
        <v>19</v>
      </c>
      <c r="E259" s="11">
        <v>0</v>
      </c>
      <c r="F259" s="11">
        <v>3</v>
      </c>
      <c r="G259" s="11">
        <v>0</v>
      </c>
      <c r="H259" s="1" t="s">
        <v>13</v>
      </c>
      <c r="I259" s="11">
        <v>10</v>
      </c>
      <c r="J259" s="11">
        <v>1</v>
      </c>
      <c r="K259" s="11" t="s">
        <v>13</v>
      </c>
      <c r="L259" s="11">
        <v>0</v>
      </c>
      <c r="M259" s="1" t="s">
        <v>13</v>
      </c>
      <c r="N259" s="1" t="s">
        <v>13</v>
      </c>
      <c r="O259" s="11">
        <v>0</v>
      </c>
      <c r="P259" s="11">
        <v>0</v>
      </c>
      <c r="Q259" s="1" t="s">
        <v>13</v>
      </c>
      <c r="R259" s="1" t="s">
        <v>13</v>
      </c>
      <c r="S259" s="11">
        <v>2</v>
      </c>
      <c r="T259" s="11">
        <v>0</v>
      </c>
      <c r="U259" s="1" t="s">
        <v>13</v>
      </c>
      <c r="V259" s="11">
        <v>0</v>
      </c>
      <c r="W259" s="1" t="s">
        <v>13</v>
      </c>
      <c r="X259" s="1" t="s">
        <v>13</v>
      </c>
      <c r="Y259" s="1" t="s">
        <v>13</v>
      </c>
      <c r="Z259" s="1" t="s">
        <v>13</v>
      </c>
      <c r="AA259" s="11">
        <v>2</v>
      </c>
      <c r="AB259" s="1" t="s">
        <v>13</v>
      </c>
      <c r="AC259" s="1" t="s">
        <v>13</v>
      </c>
      <c r="AD259" s="11">
        <v>2</v>
      </c>
      <c r="AE259" s="11">
        <v>0</v>
      </c>
      <c r="AF259" s="11">
        <v>4</v>
      </c>
      <c r="AG259" s="11">
        <v>0</v>
      </c>
      <c r="AH259" s="1" t="s">
        <v>13</v>
      </c>
      <c r="AI259" s="11">
        <v>0</v>
      </c>
      <c r="AJ259" s="1" t="s">
        <v>13</v>
      </c>
      <c r="AK259" s="30"/>
      <c r="AL259" s="35"/>
      <c r="AN259" s="36"/>
    </row>
    <row r="260" spans="1:40" s="10" customFormat="1" ht="14.25" customHeight="1" x14ac:dyDescent="0.25">
      <c r="A260" s="47">
        <v>1</v>
      </c>
      <c r="B260" s="6" t="s">
        <v>23</v>
      </c>
      <c r="C260" s="16">
        <v>43</v>
      </c>
      <c r="D260" s="16">
        <v>19</v>
      </c>
      <c r="E260" s="14">
        <v>0</v>
      </c>
      <c r="F260" s="14">
        <v>3</v>
      </c>
      <c r="G260" s="14">
        <v>0</v>
      </c>
      <c r="H260" s="14">
        <v>0</v>
      </c>
      <c r="I260" s="14">
        <v>10</v>
      </c>
      <c r="J260" s="14">
        <v>1</v>
      </c>
      <c r="K260" s="14">
        <v>0</v>
      </c>
      <c r="L260" s="14">
        <v>0</v>
      </c>
      <c r="M260" s="14">
        <v>0</v>
      </c>
      <c r="N260" s="14">
        <v>0</v>
      </c>
      <c r="O260" s="14">
        <v>0</v>
      </c>
      <c r="P260" s="14">
        <v>0</v>
      </c>
      <c r="Q260" s="14">
        <v>0</v>
      </c>
      <c r="R260" s="14">
        <v>0</v>
      </c>
      <c r="S260" s="14">
        <v>2</v>
      </c>
      <c r="T260" s="14">
        <v>0</v>
      </c>
      <c r="U260" s="14">
        <v>0</v>
      </c>
      <c r="V260" s="14">
        <v>0</v>
      </c>
      <c r="W260" s="14">
        <v>0</v>
      </c>
      <c r="X260" s="14">
        <v>0</v>
      </c>
      <c r="Y260" s="14">
        <v>0</v>
      </c>
      <c r="Z260" s="14">
        <v>0</v>
      </c>
      <c r="AA260" s="14">
        <v>2</v>
      </c>
      <c r="AB260" s="14">
        <v>0</v>
      </c>
      <c r="AC260" s="14">
        <v>0</v>
      </c>
      <c r="AD260" s="14">
        <v>2</v>
      </c>
      <c r="AE260" s="14">
        <v>0</v>
      </c>
      <c r="AF260" s="14">
        <v>4</v>
      </c>
      <c r="AG260" s="14">
        <v>0</v>
      </c>
      <c r="AH260" s="14">
        <v>0</v>
      </c>
      <c r="AI260" s="14">
        <v>0</v>
      </c>
      <c r="AJ260" s="14">
        <v>0</v>
      </c>
      <c r="AK260" s="30"/>
      <c r="AL260" s="35"/>
      <c r="AN260" s="36"/>
    </row>
    <row r="261" spans="1:40" s="10" customFormat="1" ht="19.5" hidden="1" customHeight="1" x14ac:dyDescent="0.25">
      <c r="A261" s="3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5" hidden="1" customHeight="1" x14ac:dyDescent="0.25">
      <c r="A262" s="4"/>
      <c r="B262" s="8"/>
      <c r="C262" s="11"/>
      <c r="D262" s="11"/>
      <c r="E262" s="11"/>
      <c r="F262" s="11"/>
      <c r="G262" s="11"/>
      <c r="H262" s="1"/>
      <c r="I262" s="11"/>
      <c r="J262" s="11"/>
      <c r="K262" s="11"/>
      <c r="L262" s="11"/>
      <c r="M262" s="1"/>
      <c r="N262" s="1"/>
      <c r="O262" s="11"/>
      <c r="P262" s="11"/>
      <c r="Q262" s="1"/>
      <c r="R262" s="1"/>
      <c r="S262" s="11"/>
      <c r="T262" s="11"/>
      <c r="U262" s="1"/>
      <c r="V262" s="11"/>
      <c r="W262" s="1"/>
      <c r="X262" s="1"/>
      <c r="Y262" s="1"/>
      <c r="Z262" s="1"/>
      <c r="AA262" s="11"/>
      <c r="AB262" s="1"/>
      <c r="AC262" s="1"/>
      <c r="AD262" s="11"/>
      <c r="AE262" s="11"/>
      <c r="AF262" s="11"/>
      <c r="AG262" s="11"/>
      <c r="AH262" s="1"/>
      <c r="AI262" s="11"/>
      <c r="AJ262" s="1"/>
      <c r="AK262" s="30"/>
      <c r="AL262" s="35"/>
      <c r="AN262" s="36"/>
    </row>
    <row r="263" spans="1:40" s="10" customFormat="1" ht="14.25" hidden="1" customHeight="1" x14ac:dyDescent="0.25">
      <c r="A263" s="47"/>
      <c r="B263" s="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30"/>
      <c r="AL263" s="35"/>
      <c r="AN263" s="36"/>
    </row>
    <row r="264" spans="1:40" s="10" customFormat="1" ht="1.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172</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47</v>
      </c>
      <c r="D268" s="19">
        <v>19</v>
      </c>
      <c r="E268" s="19">
        <v>0</v>
      </c>
      <c r="F268" s="19">
        <v>3</v>
      </c>
      <c r="G268" s="19">
        <v>0</v>
      </c>
      <c r="H268" s="19">
        <v>0</v>
      </c>
      <c r="I268" s="19">
        <v>13</v>
      </c>
      <c r="J268" s="19">
        <v>1</v>
      </c>
      <c r="K268" s="19">
        <v>0</v>
      </c>
      <c r="L268" s="19">
        <v>1</v>
      </c>
      <c r="M268" s="19">
        <v>0</v>
      </c>
      <c r="N268" s="19">
        <v>0</v>
      </c>
      <c r="O268" s="19">
        <v>0</v>
      </c>
      <c r="P268" s="19">
        <v>0</v>
      </c>
      <c r="Q268" s="19">
        <v>0</v>
      </c>
      <c r="R268" s="19">
        <v>0</v>
      </c>
      <c r="S268" s="19">
        <v>2</v>
      </c>
      <c r="T268" s="19">
        <v>0</v>
      </c>
      <c r="U268" s="19">
        <v>0</v>
      </c>
      <c r="V268" s="19">
        <v>0</v>
      </c>
      <c r="W268" s="19">
        <v>0</v>
      </c>
      <c r="X268" s="19">
        <v>0</v>
      </c>
      <c r="Y268" s="19">
        <v>0</v>
      </c>
      <c r="Z268" s="19">
        <v>0</v>
      </c>
      <c r="AA268" s="19">
        <v>2</v>
      </c>
      <c r="AB268" s="19">
        <v>0</v>
      </c>
      <c r="AC268" s="19">
        <v>0</v>
      </c>
      <c r="AD268" s="19">
        <v>2</v>
      </c>
      <c r="AE268" s="19">
        <v>0</v>
      </c>
      <c r="AF268" s="19">
        <v>4</v>
      </c>
      <c r="AG268" s="19">
        <v>0</v>
      </c>
      <c r="AH268" s="19">
        <v>0</v>
      </c>
      <c r="AI268" s="19">
        <v>0</v>
      </c>
      <c r="AJ268" s="19">
        <v>0</v>
      </c>
      <c r="AK268" s="30"/>
      <c r="AL268" s="35"/>
      <c r="AN268" s="36"/>
    </row>
    <row r="269" spans="1:40" ht="38.25" customHeight="1" x14ac:dyDescent="0.25">
      <c r="A269" s="4"/>
      <c r="B269" s="8" t="s">
        <v>229</v>
      </c>
      <c r="C269" s="11">
        <v>24</v>
      </c>
      <c r="D269" s="11">
        <v>3</v>
      </c>
      <c r="E269" s="11">
        <v>0</v>
      </c>
      <c r="F269" s="11">
        <v>7</v>
      </c>
      <c r="G269" s="11" t="s">
        <v>13</v>
      </c>
      <c r="H269" s="11" t="s">
        <v>13</v>
      </c>
      <c r="I269" s="11">
        <v>11</v>
      </c>
      <c r="J269" s="11">
        <v>0</v>
      </c>
      <c r="K269" s="11">
        <v>0</v>
      </c>
      <c r="L269" s="11">
        <v>0</v>
      </c>
      <c r="M269" s="11" t="s">
        <v>13</v>
      </c>
      <c r="N269" s="11" t="s">
        <v>13</v>
      </c>
      <c r="O269" s="11" t="s">
        <v>13</v>
      </c>
      <c r="P269" s="11">
        <v>3</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5206</v>
      </c>
      <c r="D271" s="11">
        <v>451</v>
      </c>
      <c r="E271" s="11">
        <v>410</v>
      </c>
      <c r="F271" s="11">
        <v>599</v>
      </c>
      <c r="G271" s="11">
        <v>479</v>
      </c>
      <c r="H271" s="11">
        <v>37</v>
      </c>
      <c r="I271" s="11">
        <v>823</v>
      </c>
      <c r="J271" s="11">
        <v>283</v>
      </c>
      <c r="K271" s="11">
        <v>290</v>
      </c>
      <c r="L271" s="11">
        <v>579</v>
      </c>
      <c r="M271" s="11">
        <v>3</v>
      </c>
      <c r="N271" s="11">
        <v>0</v>
      </c>
      <c r="O271" s="11">
        <v>195</v>
      </c>
      <c r="P271" s="11">
        <v>72</v>
      </c>
      <c r="Q271" s="11">
        <v>5</v>
      </c>
      <c r="R271" s="11">
        <v>0</v>
      </c>
      <c r="S271" s="11">
        <v>59</v>
      </c>
      <c r="T271" s="11">
        <v>46</v>
      </c>
      <c r="U271" s="11">
        <v>14</v>
      </c>
      <c r="V271" s="11">
        <v>54</v>
      </c>
      <c r="W271" s="11">
        <v>0</v>
      </c>
      <c r="X271" s="11">
        <v>0</v>
      </c>
      <c r="Y271" s="11">
        <v>11</v>
      </c>
      <c r="Z271" s="11">
        <v>0</v>
      </c>
      <c r="AA271" s="11">
        <v>193</v>
      </c>
      <c r="AB271" s="11">
        <v>5</v>
      </c>
      <c r="AC271" s="11">
        <v>3</v>
      </c>
      <c r="AD271" s="11">
        <v>241</v>
      </c>
      <c r="AE271" s="11">
        <v>42</v>
      </c>
      <c r="AF271" s="11">
        <v>127</v>
      </c>
      <c r="AG271" s="11">
        <v>94</v>
      </c>
      <c r="AH271" s="11">
        <v>15</v>
      </c>
      <c r="AI271" s="11">
        <v>75</v>
      </c>
      <c r="AJ271" s="11">
        <v>1</v>
      </c>
      <c r="AL271" s="35"/>
      <c r="AN271" s="36"/>
    </row>
    <row r="272" spans="1:40" ht="28.5" x14ac:dyDescent="0.25">
      <c r="A272" s="47" t="s">
        <v>0</v>
      </c>
      <c r="B272" s="47" t="s">
        <v>263</v>
      </c>
      <c r="C272" s="23">
        <v>86396</v>
      </c>
      <c r="D272" s="23">
        <v>9773</v>
      </c>
      <c r="E272" s="23">
        <v>3721</v>
      </c>
      <c r="F272" s="23">
        <v>13515</v>
      </c>
      <c r="G272" s="23">
        <v>6704</v>
      </c>
      <c r="H272" s="23">
        <v>295</v>
      </c>
      <c r="I272" s="23">
        <v>15461</v>
      </c>
      <c r="J272" s="23">
        <v>3368</v>
      </c>
      <c r="K272" s="23">
        <v>4883</v>
      </c>
      <c r="L272" s="23">
        <v>7349</v>
      </c>
      <c r="M272" s="23">
        <v>137</v>
      </c>
      <c r="N272" s="23">
        <v>0</v>
      </c>
      <c r="O272" s="23">
        <v>2122</v>
      </c>
      <c r="P272" s="23">
        <v>759</v>
      </c>
      <c r="Q272" s="23">
        <v>91</v>
      </c>
      <c r="R272" s="23">
        <v>31</v>
      </c>
      <c r="S272" s="23">
        <v>1923</v>
      </c>
      <c r="T272" s="23">
        <v>864</v>
      </c>
      <c r="U272" s="23">
        <v>142</v>
      </c>
      <c r="V272" s="23">
        <v>1835</v>
      </c>
      <c r="W272" s="23">
        <v>141</v>
      </c>
      <c r="X272" s="23">
        <v>115</v>
      </c>
      <c r="Y272" s="23">
        <v>165</v>
      </c>
      <c r="Z272" s="23">
        <v>75</v>
      </c>
      <c r="AA272" s="23">
        <v>2470</v>
      </c>
      <c r="AB272" s="23">
        <v>123</v>
      </c>
      <c r="AC272" s="23">
        <v>295</v>
      </c>
      <c r="AD272" s="23">
        <v>4926</v>
      </c>
      <c r="AE272" s="23">
        <v>499</v>
      </c>
      <c r="AF272" s="23">
        <v>2161</v>
      </c>
      <c r="AG272" s="23">
        <v>1224</v>
      </c>
      <c r="AH272" s="23">
        <v>71</v>
      </c>
      <c r="AI272" s="23">
        <v>926</v>
      </c>
      <c r="AJ272" s="23">
        <v>232</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row>
    <row r="276" spans="1:40" x14ac:dyDescent="0.25">
      <c r="C276" s="36"/>
      <c r="D276" s="39"/>
      <c r="E276" s="36"/>
    </row>
    <row r="277" spans="1:40" x14ac:dyDescent="0.25">
      <c r="E277" s="36"/>
    </row>
    <row r="278" spans="1:40" x14ac:dyDescent="0.25">
      <c r="AC278" s="36"/>
    </row>
    <row r="279" spans="1:40" x14ac:dyDescent="0.25">
      <c r="C279" s="36"/>
    </row>
    <row r="280" spans="1:40" x14ac:dyDescent="0.25">
      <c r="C280" s="36"/>
    </row>
    <row r="281" spans="1:40" x14ac:dyDescent="0.25">
      <c r="C281" s="36"/>
    </row>
    <row r="282" spans="1:40" x14ac:dyDescent="0.25">
      <c r="C282" s="36"/>
    </row>
    <row r="283" spans="1:40" x14ac:dyDescent="0.25">
      <c r="C283" s="36"/>
    </row>
  </sheetData>
  <autoFilter ref="A5:AN260"/>
  <mergeCells count="42">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78:AJ78"/>
    <mergeCell ref="B8:AJ8"/>
    <mergeCell ref="B33:AJ33"/>
    <mergeCell ref="B36:AJ36"/>
    <mergeCell ref="B43:AJ43"/>
    <mergeCell ref="B54:AJ54"/>
    <mergeCell ref="B58:AJ58"/>
    <mergeCell ref="B62:AJ62"/>
    <mergeCell ref="B65:AJ65"/>
    <mergeCell ref="B68:AJ68"/>
    <mergeCell ref="B71:AJ71"/>
    <mergeCell ref="B74:AJ74"/>
    <mergeCell ref="B7:AJ7"/>
    <mergeCell ref="J1:AJ1"/>
    <mergeCell ref="B2:AJ2"/>
    <mergeCell ref="A4:A5"/>
    <mergeCell ref="B4:B5"/>
    <mergeCell ref="C4:AJ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B17" sqref="B17"/>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4" width="8.42578125" style="2" customWidth="1"/>
    <col min="15" max="16" width="6.5703125" style="2" customWidth="1"/>
    <col min="17" max="17" width="8.42578125" style="2" customWidth="1"/>
    <col min="18" max="18" width="7.42578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266</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v>11</v>
      </c>
      <c r="D9" s="11">
        <v>0</v>
      </c>
      <c r="E9" s="11">
        <v>0</v>
      </c>
      <c r="F9" s="11">
        <v>0</v>
      </c>
      <c r="G9" s="11">
        <v>2</v>
      </c>
      <c r="H9" s="11">
        <v>0</v>
      </c>
      <c r="I9" s="11">
        <v>0</v>
      </c>
      <c r="J9" s="11">
        <v>0</v>
      </c>
      <c r="K9" s="11">
        <v>1</v>
      </c>
      <c r="L9" s="11">
        <v>0</v>
      </c>
      <c r="M9" s="11">
        <v>0</v>
      </c>
      <c r="N9" s="11">
        <v>0</v>
      </c>
      <c r="O9" s="11">
        <v>0</v>
      </c>
      <c r="P9" s="11">
        <v>0</v>
      </c>
      <c r="Q9" s="11">
        <v>0</v>
      </c>
      <c r="R9" s="11">
        <v>0</v>
      </c>
      <c r="S9" s="11">
        <v>0</v>
      </c>
      <c r="T9" s="11">
        <v>0</v>
      </c>
      <c r="U9" s="11">
        <v>0</v>
      </c>
      <c r="V9" s="11">
        <v>0</v>
      </c>
      <c r="W9" s="11">
        <v>0</v>
      </c>
      <c r="X9" s="11">
        <v>0</v>
      </c>
      <c r="Y9" s="11">
        <v>0</v>
      </c>
      <c r="Z9" s="11">
        <v>0</v>
      </c>
      <c r="AA9" s="11">
        <v>8</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v>475</v>
      </c>
      <c r="D10" s="11">
        <v>57</v>
      </c>
      <c r="E10" s="11">
        <v>64</v>
      </c>
      <c r="F10" s="11">
        <v>39</v>
      </c>
      <c r="G10" s="11">
        <v>15</v>
      </c>
      <c r="H10" s="11">
        <v>0</v>
      </c>
      <c r="I10" s="11">
        <v>78</v>
      </c>
      <c r="J10" s="11">
        <v>14</v>
      </c>
      <c r="K10" s="11">
        <v>56</v>
      </c>
      <c r="L10" s="11">
        <v>23</v>
      </c>
      <c r="M10" s="11">
        <v>0</v>
      </c>
      <c r="N10" s="11">
        <v>0</v>
      </c>
      <c r="O10" s="11">
        <v>2</v>
      </c>
      <c r="P10" s="11">
        <v>1</v>
      </c>
      <c r="Q10" s="11">
        <v>0</v>
      </c>
      <c r="R10" s="11">
        <v>0</v>
      </c>
      <c r="S10" s="11">
        <v>3</v>
      </c>
      <c r="T10" s="11">
        <v>3</v>
      </c>
      <c r="U10" s="11">
        <v>0</v>
      </c>
      <c r="V10" s="11">
        <v>11</v>
      </c>
      <c r="W10" s="11">
        <v>1</v>
      </c>
      <c r="X10" s="11">
        <v>0</v>
      </c>
      <c r="Y10" s="11">
        <v>0</v>
      </c>
      <c r="Z10" s="11">
        <v>0</v>
      </c>
      <c r="AA10" s="11">
        <v>31</v>
      </c>
      <c r="AB10" s="11">
        <v>0</v>
      </c>
      <c r="AC10" s="11">
        <v>0</v>
      </c>
      <c r="AD10" s="11">
        <v>45</v>
      </c>
      <c r="AE10" s="11">
        <v>13</v>
      </c>
      <c r="AF10" s="11">
        <v>5</v>
      </c>
      <c r="AG10" s="11">
        <v>3</v>
      </c>
      <c r="AH10" s="11">
        <v>0</v>
      </c>
      <c r="AI10" s="11">
        <v>11</v>
      </c>
      <c r="AJ10" s="11">
        <v>0</v>
      </c>
      <c r="AL10" s="35"/>
      <c r="AN10" s="36"/>
    </row>
    <row r="11" spans="1:40" ht="61.5" customHeight="1" x14ac:dyDescent="0.25">
      <c r="A11" s="4">
        <v>3</v>
      </c>
      <c r="B11" s="5" t="s">
        <v>52</v>
      </c>
      <c r="C11" s="11">
        <v>3</v>
      </c>
      <c r="D11" s="11">
        <v>0</v>
      </c>
      <c r="E11" s="11">
        <v>0</v>
      </c>
      <c r="F11" s="11">
        <v>0</v>
      </c>
      <c r="G11" s="11">
        <v>0</v>
      </c>
      <c r="H11" s="11">
        <v>0</v>
      </c>
      <c r="I11" s="11">
        <v>0</v>
      </c>
      <c r="J11" s="11">
        <v>0</v>
      </c>
      <c r="K11" s="11">
        <v>0</v>
      </c>
      <c r="L11" s="11">
        <v>0</v>
      </c>
      <c r="M11" s="11">
        <v>0</v>
      </c>
      <c r="N11" s="11">
        <v>0</v>
      </c>
      <c r="O11" s="11">
        <v>0</v>
      </c>
      <c r="P11" s="11">
        <v>0</v>
      </c>
      <c r="Q11" s="11">
        <v>0</v>
      </c>
      <c r="R11" s="11">
        <v>0</v>
      </c>
      <c r="S11" s="11">
        <v>3</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168</v>
      </c>
      <c r="D12" s="11">
        <v>7</v>
      </c>
      <c r="E12" s="11">
        <v>3</v>
      </c>
      <c r="F12" s="11">
        <v>24</v>
      </c>
      <c r="G12" s="11">
        <v>6</v>
      </c>
      <c r="H12" s="11">
        <v>0</v>
      </c>
      <c r="I12" s="11">
        <v>16</v>
      </c>
      <c r="J12" s="11">
        <v>0</v>
      </c>
      <c r="K12" s="11">
        <v>50</v>
      </c>
      <c r="L12" s="11">
        <v>5</v>
      </c>
      <c r="M12" s="11">
        <v>0</v>
      </c>
      <c r="N12" s="11">
        <v>0</v>
      </c>
      <c r="O12" s="11">
        <v>7</v>
      </c>
      <c r="P12" s="11">
        <v>0</v>
      </c>
      <c r="Q12" s="11">
        <v>0</v>
      </c>
      <c r="R12" s="11">
        <v>0</v>
      </c>
      <c r="S12" s="11">
        <v>2</v>
      </c>
      <c r="T12" s="11">
        <v>0</v>
      </c>
      <c r="U12" s="11">
        <v>0</v>
      </c>
      <c r="V12" s="11">
        <v>0</v>
      </c>
      <c r="W12" s="11">
        <v>0</v>
      </c>
      <c r="X12" s="11">
        <v>0</v>
      </c>
      <c r="Y12" s="11">
        <v>0</v>
      </c>
      <c r="Z12" s="11">
        <v>0</v>
      </c>
      <c r="AA12" s="11">
        <v>6</v>
      </c>
      <c r="AB12" s="11">
        <v>0</v>
      </c>
      <c r="AC12" s="11">
        <v>0</v>
      </c>
      <c r="AD12" s="11">
        <v>25</v>
      </c>
      <c r="AE12" s="11">
        <v>0</v>
      </c>
      <c r="AF12" s="11">
        <v>8</v>
      </c>
      <c r="AG12" s="11">
        <v>9</v>
      </c>
      <c r="AH12" s="11">
        <v>0</v>
      </c>
      <c r="AI12" s="11">
        <v>0</v>
      </c>
      <c r="AJ12" s="11">
        <v>0</v>
      </c>
      <c r="AL12" s="35"/>
      <c r="AN12" s="36"/>
    </row>
    <row r="13" spans="1:40" ht="36.75" customHeight="1" x14ac:dyDescent="0.25">
      <c r="A13" s="4">
        <v>5</v>
      </c>
      <c r="B13" s="5" t="s">
        <v>53</v>
      </c>
      <c r="C13" s="11">
        <v>2</v>
      </c>
      <c r="D13" s="11">
        <v>2</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1</v>
      </c>
      <c r="D15" s="11">
        <v>0</v>
      </c>
      <c r="E15" s="11">
        <v>0</v>
      </c>
      <c r="F15" s="11">
        <v>0</v>
      </c>
      <c r="G15" s="11">
        <v>0</v>
      </c>
      <c r="H15" s="11">
        <v>0</v>
      </c>
      <c r="I15" s="11">
        <v>1</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265</v>
      </c>
      <c r="C16" s="11">
        <v>44</v>
      </c>
      <c r="D16" s="11">
        <v>1</v>
      </c>
      <c r="E16" s="11">
        <v>1</v>
      </c>
      <c r="F16" s="11">
        <v>4</v>
      </c>
      <c r="G16" s="11">
        <v>0</v>
      </c>
      <c r="H16" s="11">
        <v>0</v>
      </c>
      <c r="I16" s="11">
        <v>10</v>
      </c>
      <c r="J16" s="11">
        <v>6</v>
      </c>
      <c r="K16" s="11">
        <v>2</v>
      </c>
      <c r="L16" s="11">
        <v>0</v>
      </c>
      <c r="M16" s="11">
        <v>0</v>
      </c>
      <c r="N16" s="11">
        <v>0</v>
      </c>
      <c r="O16" s="11">
        <v>12</v>
      </c>
      <c r="P16" s="11">
        <v>0</v>
      </c>
      <c r="Q16" s="11">
        <v>0</v>
      </c>
      <c r="R16" s="11">
        <v>0</v>
      </c>
      <c r="S16" s="11">
        <v>0</v>
      </c>
      <c r="T16" s="11">
        <v>0</v>
      </c>
      <c r="U16" s="11">
        <v>0</v>
      </c>
      <c r="V16" s="11">
        <v>0</v>
      </c>
      <c r="W16" s="11">
        <v>0</v>
      </c>
      <c r="X16" s="11">
        <v>0</v>
      </c>
      <c r="Y16" s="11">
        <v>0</v>
      </c>
      <c r="Z16" s="11">
        <v>0</v>
      </c>
      <c r="AA16" s="11">
        <v>0</v>
      </c>
      <c r="AB16" s="11">
        <v>0</v>
      </c>
      <c r="AC16" s="11">
        <v>0</v>
      </c>
      <c r="AD16" s="11">
        <v>1</v>
      </c>
      <c r="AE16" s="11">
        <v>2</v>
      </c>
      <c r="AF16" s="11">
        <v>2</v>
      </c>
      <c r="AG16" s="11">
        <v>3</v>
      </c>
      <c r="AH16" s="11">
        <v>0</v>
      </c>
      <c r="AI16" s="11">
        <v>0</v>
      </c>
      <c r="AJ16" s="11">
        <v>0</v>
      </c>
      <c r="AL16" s="35"/>
      <c r="AN16" s="36"/>
    </row>
    <row r="17" spans="1:40" ht="45" x14ac:dyDescent="0.25">
      <c r="A17" s="4">
        <v>9</v>
      </c>
      <c r="B17" s="24" t="s">
        <v>135</v>
      </c>
      <c r="C17" s="11">
        <v>0</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5</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5</v>
      </c>
      <c r="AG19" s="11">
        <v>0</v>
      </c>
      <c r="AH19" s="11">
        <v>0</v>
      </c>
      <c r="AI19" s="11">
        <v>0</v>
      </c>
      <c r="AJ19" s="11">
        <v>0</v>
      </c>
      <c r="AL19" s="35"/>
      <c r="AN19" s="36"/>
    </row>
    <row r="20" spans="1:40" ht="34.5" customHeight="1" x14ac:dyDescent="0.25">
      <c r="A20" s="4">
        <v>12</v>
      </c>
      <c r="B20" s="5" t="s">
        <v>232</v>
      </c>
      <c r="C20" s="11">
        <v>18</v>
      </c>
      <c r="D20" s="11">
        <v>1</v>
      </c>
      <c r="E20" s="11">
        <v>0</v>
      </c>
      <c r="F20" s="11">
        <v>0</v>
      </c>
      <c r="G20" s="11">
        <v>0</v>
      </c>
      <c r="H20" s="11">
        <v>0</v>
      </c>
      <c r="I20" s="11">
        <v>3</v>
      </c>
      <c r="J20" s="11">
        <v>1</v>
      </c>
      <c r="K20" s="11">
        <v>5</v>
      </c>
      <c r="L20" s="11">
        <v>0</v>
      </c>
      <c r="M20" s="11">
        <v>0</v>
      </c>
      <c r="N20" s="11">
        <v>0</v>
      </c>
      <c r="O20" s="11">
        <v>0</v>
      </c>
      <c r="P20" s="11">
        <v>1</v>
      </c>
      <c r="Q20" s="11">
        <v>0</v>
      </c>
      <c r="R20" s="11">
        <v>0</v>
      </c>
      <c r="S20" s="11">
        <v>1</v>
      </c>
      <c r="T20" s="11">
        <v>3</v>
      </c>
      <c r="U20" s="11">
        <v>0</v>
      </c>
      <c r="V20" s="11">
        <v>0</v>
      </c>
      <c r="W20" s="11">
        <v>0</v>
      </c>
      <c r="X20" s="11">
        <v>0</v>
      </c>
      <c r="Y20" s="11">
        <v>0</v>
      </c>
      <c r="Z20" s="11">
        <v>0</v>
      </c>
      <c r="AA20" s="11">
        <v>0</v>
      </c>
      <c r="AB20" s="11">
        <v>0</v>
      </c>
      <c r="AC20" s="11">
        <v>0</v>
      </c>
      <c r="AD20" s="11">
        <v>0</v>
      </c>
      <c r="AE20" s="11">
        <v>3</v>
      </c>
      <c r="AF20" s="11">
        <v>0</v>
      </c>
      <c r="AG20" s="11">
        <v>0</v>
      </c>
      <c r="AH20" s="11">
        <v>0</v>
      </c>
      <c r="AI20" s="11">
        <v>0</v>
      </c>
      <c r="AJ20" s="11">
        <v>0</v>
      </c>
      <c r="AL20" s="35"/>
      <c r="AN20" s="36"/>
    </row>
    <row r="21" spans="1:40" ht="33" customHeight="1" x14ac:dyDescent="0.25">
      <c r="A21" s="4">
        <v>13</v>
      </c>
      <c r="B21" s="5" t="s">
        <v>233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187</v>
      </c>
      <c r="D23" s="11">
        <v>3</v>
      </c>
      <c r="E23" s="11">
        <v>3</v>
      </c>
      <c r="F23" s="11">
        <v>9</v>
      </c>
      <c r="G23" s="11">
        <v>13</v>
      </c>
      <c r="H23" s="11">
        <v>3</v>
      </c>
      <c r="I23" s="11">
        <v>33</v>
      </c>
      <c r="J23" s="11">
        <v>26</v>
      </c>
      <c r="K23" s="11">
        <v>5</v>
      </c>
      <c r="L23" s="11">
        <v>0</v>
      </c>
      <c r="M23" s="11">
        <v>0</v>
      </c>
      <c r="N23" s="11">
        <v>0</v>
      </c>
      <c r="O23" s="11">
        <v>28</v>
      </c>
      <c r="P23" s="11">
        <v>0</v>
      </c>
      <c r="Q23" s="11">
        <v>0</v>
      </c>
      <c r="R23" s="11">
        <v>0</v>
      </c>
      <c r="S23" s="11">
        <v>6</v>
      </c>
      <c r="T23" s="11">
        <v>4</v>
      </c>
      <c r="U23" s="11">
        <v>0</v>
      </c>
      <c r="V23" s="11">
        <v>2</v>
      </c>
      <c r="W23" s="11">
        <v>0</v>
      </c>
      <c r="X23" s="11">
        <v>0</v>
      </c>
      <c r="Y23" s="11">
        <v>0</v>
      </c>
      <c r="Z23" s="11">
        <v>0</v>
      </c>
      <c r="AA23" s="11">
        <v>2</v>
      </c>
      <c r="AB23" s="11">
        <v>0</v>
      </c>
      <c r="AC23" s="11">
        <v>0</v>
      </c>
      <c r="AD23" s="11">
        <v>1</v>
      </c>
      <c r="AE23" s="11">
        <v>16</v>
      </c>
      <c r="AF23" s="11">
        <v>26</v>
      </c>
      <c r="AG23" s="11">
        <v>4</v>
      </c>
      <c r="AH23" s="11">
        <v>0</v>
      </c>
      <c r="AI23" s="11">
        <v>3</v>
      </c>
      <c r="AJ23" s="11">
        <v>0</v>
      </c>
      <c r="AL23" s="35"/>
      <c r="AN23" s="36"/>
    </row>
    <row r="24" spans="1:40" ht="33" customHeight="1" x14ac:dyDescent="0.25">
      <c r="A24" s="4">
        <v>16</v>
      </c>
      <c r="B24" s="5" t="s">
        <v>130</v>
      </c>
      <c r="C24" s="11">
        <v>48</v>
      </c>
      <c r="D24" s="11">
        <v>1</v>
      </c>
      <c r="E24" s="11">
        <v>0</v>
      </c>
      <c r="F24" s="11">
        <v>6</v>
      </c>
      <c r="G24" s="11">
        <v>3</v>
      </c>
      <c r="H24" s="11">
        <v>0</v>
      </c>
      <c r="I24" s="11">
        <v>8</v>
      </c>
      <c r="J24" s="11">
        <v>1</v>
      </c>
      <c r="K24" s="11">
        <v>0</v>
      </c>
      <c r="L24" s="11">
        <v>11</v>
      </c>
      <c r="M24" s="11">
        <v>0</v>
      </c>
      <c r="N24" s="11">
        <v>0</v>
      </c>
      <c r="O24" s="11">
        <v>9</v>
      </c>
      <c r="P24" s="11">
        <v>0</v>
      </c>
      <c r="Q24" s="11">
        <v>0</v>
      </c>
      <c r="R24" s="11">
        <v>0</v>
      </c>
      <c r="S24" s="11">
        <v>0</v>
      </c>
      <c r="T24" s="11">
        <v>1</v>
      </c>
      <c r="U24" s="11">
        <v>0</v>
      </c>
      <c r="V24" s="11">
        <v>0</v>
      </c>
      <c r="W24" s="11">
        <v>0</v>
      </c>
      <c r="X24" s="11">
        <v>0</v>
      </c>
      <c r="Y24" s="11">
        <v>0</v>
      </c>
      <c r="Z24" s="11">
        <v>0</v>
      </c>
      <c r="AA24" s="11">
        <v>1</v>
      </c>
      <c r="AB24" s="11">
        <v>0</v>
      </c>
      <c r="AC24" s="11">
        <v>0</v>
      </c>
      <c r="AD24" s="11">
        <v>1</v>
      </c>
      <c r="AE24" s="11">
        <v>1</v>
      </c>
      <c r="AF24" s="11">
        <v>3</v>
      </c>
      <c r="AG24" s="11">
        <v>0</v>
      </c>
      <c r="AH24" s="11">
        <v>0</v>
      </c>
      <c r="AI24" s="11">
        <v>2</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5</v>
      </c>
      <c r="D26" s="11">
        <v>0</v>
      </c>
      <c r="E26" s="11">
        <v>1</v>
      </c>
      <c r="F26" s="11">
        <v>0</v>
      </c>
      <c r="G26" s="11">
        <v>0</v>
      </c>
      <c r="H26" s="11">
        <v>0</v>
      </c>
      <c r="I26" s="11">
        <v>0</v>
      </c>
      <c r="J26" s="11">
        <v>0</v>
      </c>
      <c r="K26" s="11">
        <v>0</v>
      </c>
      <c r="L26" s="11">
        <v>0</v>
      </c>
      <c r="M26" s="11">
        <v>0</v>
      </c>
      <c r="N26" s="11">
        <v>0</v>
      </c>
      <c r="O26" s="11">
        <v>0</v>
      </c>
      <c r="P26" s="11">
        <v>0</v>
      </c>
      <c r="Q26" s="11">
        <v>0</v>
      </c>
      <c r="R26" s="11">
        <v>0</v>
      </c>
      <c r="S26" s="11">
        <v>1</v>
      </c>
      <c r="T26" s="11">
        <v>0</v>
      </c>
      <c r="U26" s="11">
        <v>0</v>
      </c>
      <c r="V26" s="11">
        <v>0</v>
      </c>
      <c r="W26" s="11">
        <v>0</v>
      </c>
      <c r="X26" s="11">
        <v>0</v>
      </c>
      <c r="Y26" s="11">
        <v>0</v>
      </c>
      <c r="Z26" s="11">
        <v>0</v>
      </c>
      <c r="AA26" s="11">
        <v>2</v>
      </c>
      <c r="AB26" s="11">
        <v>0</v>
      </c>
      <c r="AC26" s="11">
        <v>0</v>
      </c>
      <c r="AD26" s="11">
        <v>0</v>
      </c>
      <c r="AE26" s="11">
        <v>0</v>
      </c>
      <c r="AF26" s="11">
        <v>1</v>
      </c>
      <c r="AG26" s="11">
        <v>0</v>
      </c>
      <c r="AH26" s="11">
        <v>0</v>
      </c>
      <c r="AI26" s="11">
        <v>0</v>
      </c>
      <c r="AJ26" s="11">
        <v>0</v>
      </c>
      <c r="AL26" s="35"/>
      <c r="AN26" s="36"/>
    </row>
    <row r="27" spans="1:40" ht="48.75" customHeight="1" x14ac:dyDescent="0.25">
      <c r="A27" s="4">
        <v>19</v>
      </c>
      <c r="B27" s="5" t="s">
        <v>184</v>
      </c>
      <c r="C27" s="11">
        <v>2276</v>
      </c>
      <c r="D27" s="11">
        <v>143</v>
      </c>
      <c r="E27" s="11">
        <v>122</v>
      </c>
      <c r="F27" s="11">
        <v>298</v>
      </c>
      <c r="G27" s="11">
        <v>253</v>
      </c>
      <c r="H27" s="11">
        <v>32</v>
      </c>
      <c r="I27" s="11">
        <v>276</v>
      </c>
      <c r="J27" s="11">
        <v>63</v>
      </c>
      <c r="K27" s="11">
        <v>193</v>
      </c>
      <c r="L27" s="11">
        <v>167</v>
      </c>
      <c r="M27" s="11">
        <v>5</v>
      </c>
      <c r="N27" s="11">
        <v>0</v>
      </c>
      <c r="O27" s="11">
        <v>0</v>
      </c>
      <c r="P27" s="11">
        <v>33</v>
      </c>
      <c r="Q27" s="11">
        <v>6</v>
      </c>
      <c r="R27" s="11">
        <v>0</v>
      </c>
      <c r="S27" s="11">
        <v>39</v>
      </c>
      <c r="T27" s="11">
        <v>28</v>
      </c>
      <c r="U27" s="11">
        <v>4</v>
      </c>
      <c r="V27" s="11">
        <v>57</v>
      </c>
      <c r="W27" s="11">
        <v>16</v>
      </c>
      <c r="X27" s="11">
        <v>0</v>
      </c>
      <c r="Y27" s="11">
        <v>8</v>
      </c>
      <c r="Z27" s="11">
        <v>26</v>
      </c>
      <c r="AA27" s="11">
        <v>93</v>
      </c>
      <c r="AB27" s="11">
        <v>18</v>
      </c>
      <c r="AC27" s="11">
        <v>15</v>
      </c>
      <c r="AD27" s="11">
        <v>143</v>
      </c>
      <c r="AE27" s="11">
        <v>12</v>
      </c>
      <c r="AF27" s="11">
        <v>119</v>
      </c>
      <c r="AG27" s="11">
        <v>54</v>
      </c>
      <c r="AH27" s="11">
        <v>0</v>
      </c>
      <c r="AI27" s="11">
        <v>26</v>
      </c>
      <c r="AJ27" s="11">
        <v>27</v>
      </c>
      <c r="AL27" s="35"/>
      <c r="AN27" s="36"/>
    </row>
    <row r="28" spans="1:40" ht="33" customHeight="1" x14ac:dyDescent="0.25">
      <c r="A28" s="4">
        <v>20</v>
      </c>
      <c r="B28" s="5" t="s">
        <v>197</v>
      </c>
      <c r="C28" s="11">
        <v>47</v>
      </c>
      <c r="D28" s="11">
        <v>0</v>
      </c>
      <c r="E28" s="11">
        <v>0</v>
      </c>
      <c r="F28" s="11">
        <v>0</v>
      </c>
      <c r="G28" s="11">
        <v>0</v>
      </c>
      <c r="H28" s="11">
        <v>0</v>
      </c>
      <c r="I28" s="11">
        <v>0</v>
      </c>
      <c r="J28" s="11">
        <v>0</v>
      </c>
      <c r="K28" s="11">
        <v>0</v>
      </c>
      <c r="L28" s="11">
        <v>0</v>
      </c>
      <c r="M28" s="11">
        <v>0</v>
      </c>
      <c r="N28" s="11">
        <v>0</v>
      </c>
      <c r="O28" s="11">
        <v>47</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3290</v>
      </c>
      <c r="D32" s="14">
        <v>215</v>
      </c>
      <c r="E32" s="14">
        <v>194</v>
      </c>
      <c r="F32" s="14">
        <v>380</v>
      </c>
      <c r="G32" s="14">
        <v>292</v>
      </c>
      <c r="H32" s="14">
        <v>35</v>
      </c>
      <c r="I32" s="14">
        <v>425</v>
      </c>
      <c r="J32" s="14">
        <v>111</v>
      </c>
      <c r="K32" s="14">
        <v>312</v>
      </c>
      <c r="L32" s="14">
        <v>206</v>
      </c>
      <c r="M32" s="14">
        <v>5</v>
      </c>
      <c r="N32" s="14">
        <v>0</v>
      </c>
      <c r="O32" s="14">
        <v>105</v>
      </c>
      <c r="P32" s="14">
        <v>35</v>
      </c>
      <c r="Q32" s="14">
        <v>6</v>
      </c>
      <c r="R32" s="14">
        <v>0</v>
      </c>
      <c r="S32" s="14">
        <v>55</v>
      </c>
      <c r="T32" s="14">
        <v>39</v>
      </c>
      <c r="U32" s="14">
        <v>4</v>
      </c>
      <c r="V32" s="14">
        <v>70</v>
      </c>
      <c r="W32" s="14">
        <v>17</v>
      </c>
      <c r="X32" s="14">
        <v>0</v>
      </c>
      <c r="Y32" s="14">
        <v>8</v>
      </c>
      <c r="Z32" s="14">
        <v>26</v>
      </c>
      <c r="AA32" s="14">
        <v>143</v>
      </c>
      <c r="AB32" s="14">
        <v>18</v>
      </c>
      <c r="AC32" s="14">
        <v>15</v>
      </c>
      <c r="AD32" s="14">
        <v>216</v>
      </c>
      <c r="AE32" s="14">
        <v>47</v>
      </c>
      <c r="AF32" s="14">
        <v>169</v>
      </c>
      <c r="AG32" s="14">
        <v>73</v>
      </c>
      <c r="AH32" s="14">
        <v>0</v>
      </c>
      <c r="AI32" s="14">
        <v>42</v>
      </c>
      <c r="AJ32" s="14">
        <v>27</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33</v>
      </c>
      <c r="D34" s="11">
        <v>3</v>
      </c>
      <c r="E34" s="11">
        <v>6</v>
      </c>
      <c r="F34" s="11">
        <v>3</v>
      </c>
      <c r="G34" s="11">
        <v>0</v>
      </c>
      <c r="H34" s="11">
        <v>0</v>
      </c>
      <c r="I34" s="11">
        <v>3</v>
      </c>
      <c r="J34" s="11">
        <v>0</v>
      </c>
      <c r="K34" s="11">
        <v>6</v>
      </c>
      <c r="L34" s="11">
        <v>3</v>
      </c>
      <c r="M34" s="11">
        <v>0</v>
      </c>
      <c r="N34" s="11">
        <v>0</v>
      </c>
      <c r="O34" s="11">
        <v>0</v>
      </c>
      <c r="P34" s="11">
        <v>0</v>
      </c>
      <c r="Q34" s="11">
        <v>0</v>
      </c>
      <c r="R34" s="11">
        <v>0</v>
      </c>
      <c r="S34" s="11">
        <v>1</v>
      </c>
      <c r="T34" s="11">
        <v>0</v>
      </c>
      <c r="U34" s="11">
        <v>0</v>
      </c>
      <c r="V34" s="11">
        <v>5</v>
      </c>
      <c r="W34" s="11">
        <v>0</v>
      </c>
      <c r="X34" s="11">
        <v>0</v>
      </c>
      <c r="Y34" s="11">
        <v>0</v>
      </c>
      <c r="Z34" s="11">
        <v>0</v>
      </c>
      <c r="AA34" s="11">
        <v>0</v>
      </c>
      <c r="AB34" s="11">
        <v>0</v>
      </c>
      <c r="AC34" s="11">
        <v>0</v>
      </c>
      <c r="AD34" s="11">
        <v>2</v>
      </c>
      <c r="AE34" s="11">
        <v>0</v>
      </c>
      <c r="AF34" s="11">
        <v>0</v>
      </c>
      <c r="AG34" s="11">
        <v>0</v>
      </c>
      <c r="AH34" s="11">
        <v>0</v>
      </c>
      <c r="AI34" s="11">
        <v>1</v>
      </c>
      <c r="AJ34" s="11">
        <v>0</v>
      </c>
      <c r="AL34" s="35"/>
      <c r="AN34" s="36"/>
    </row>
    <row r="35" spans="1:40" s="10" customFormat="1" x14ac:dyDescent="0.25">
      <c r="A35" s="47">
        <v>1</v>
      </c>
      <c r="B35" s="6" t="s">
        <v>23</v>
      </c>
      <c r="C35" s="14">
        <v>33</v>
      </c>
      <c r="D35" s="14">
        <v>3</v>
      </c>
      <c r="E35" s="14">
        <v>6</v>
      </c>
      <c r="F35" s="14">
        <v>3</v>
      </c>
      <c r="G35" s="14">
        <v>0</v>
      </c>
      <c r="H35" s="14">
        <v>0</v>
      </c>
      <c r="I35" s="14">
        <v>3</v>
      </c>
      <c r="J35" s="14">
        <v>0</v>
      </c>
      <c r="K35" s="14">
        <v>6</v>
      </c>
      <c r="L35" s="14">
        <v>3</v>
      </c>
      <c r="M35" s="14">
        <v>0</v>
      </c>
      <c r="N35" s="14">
        <v>0</v>
      </c>
      <c r="O35" s="14">
        <v>0</v>
      </c>
      <c r="P35" s="14">
        <v>0</v>
      </c>
      <c r="Q35" s="14">
        <v>0</v>
      </c>
      <c r="R35" s="14">
        <v>0</v>
      </c>
      <c r="S35" s="14">
        <v>1</v>
      </c>
      <c r="T35" s="14">
        <v>0</v>
      </c>
      <c r="U35" s="14">
        <v>0</v>
      </c>
      <c r="V35" s="14">
        <v>5</v>
      </c>
      <c r="W35" s="14">
        <v>0</v>
      </c>
      <c r="X35" s="14">
        <v>0</v>
      </c>
      <c r="Y35" s="14">
        <v>0</v>
      </c>
      <c r="Z35" s="14">
        <v>0</v>
      </c>
      <c r="AA35" s="14">
        <v>0</v>
      </c>
      <c r="AB35" s="14">
        <v>0</v>
      </c>
      <c r="AC35" s="14">
        <v>0</v>
      </c>
      <c r="AD35" s="14">
        <v>2</v>
      </c>
      <c r="AE35" s="14">
        <v>0</v>
      </c>
      <c r="AF35" s="14">
        <v>0</v>
      </c>
      <c r="AG35" s="14">
        <v>0</v>
      </c>
      <c r="AH35" s="14">
        <v>0</v>
      </c>
      <c r="AI35" s="14">
        <v>1</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customHeight="1" x14ac:dyDescent="0.25">
      <c r="A44" s="4"/>
      <c r="B44" s="9" t="s">
        <v>21</v>
      </c>
      <c r="C44" s="11">
        <v>7</v>
      </c>
      <c r="D44" s="11">
        <v>0</v>
      </c>
      <c r="E44" s="11">
        <v>0</v>
      </c>
      <c r="F44" s="11">
        <v>0</v>
      </c>
      <c r="G44" s="11">
        <v>0</v>
      </c>
      <c r="H44" s="11">
        <v>0</v>
      </c>
      <c r="I44" s="11">
        <v>0</v>
      </c>
      <c r="J44" s="11">
        <v>0</v>
      </c>
      <c r="K44" s="11">
        <v>1</v>
      </c>
      <c r="L44" s="11">
        <v>3</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1</v>
      </c>
      <c r="AE44" s="11">
        <v>0</v>
      </c>
      <c r="AF44" s="11">
        <v>0</v>
      </c>
      <c r="AG44" s="11">
        <v>1</v>
      </c>
      <c r="AH44" s="11">
        <v>0</v>
      </c>
      <c r="AI44" s="11">
        <v>1</v>
      </c>
      <c r="AJ44" s="11">
        <v>0</v>
      </c>
      <c r="AL44" s="35"/>
      <c r="AN44" s="36"/>
    </row>
    <row r="45" spans="1:40" ht="45.75" customHeight="1" x14ac:dyDescent="0.25">
      <c r="A45" s="4">
        <v>30</v>
      </c>
      <c r="B45" s="20" t="s">
        <v>38</v>
      </c>
      <c r="C45" s="11">
        <v>2545</v>
      </c>
      <c r="D45" s="11">
        <v>381</v>
      </c>
      <c r="E45" s="11">
        <v>132</v>
      </c>
      <c r="F45" s="11">
        <v>195</v>
      </c>
      <c r="G45" s="11">
        <v>144</v>
      </c>
      <c r="H45" s="11">
        <v>1</v>
      </c>
      <c r="I45" s="11">
        <v>435</v>
      </c>
      <c r="J45" s="11">
        <v>280</v>
      </c>
      <c r="K45" s="11">
        <v>153</v>
      </c>
      <c r="L45" s="11">
        <v>263</v>
      </c>
      <c r="M45" s="11">
        <v>4</v>
      </c>
      <c r="N45" s="11">
        <v>0</v>
      </c>
      <c r="O45" s="11">
        <v>25</v>
      </c>
      <c r="P45" s="11">
        <v>30</v>
      </c>
      <c r="Q45" s="11">
        <v>2</v>
      </c>
      <c r="R45" s="11">
        <v>0</v>
      </c>
      <c r="S45" s="11">
        <v>57</v>
      </c>
      <c r="T45" s="11">
        <v>25</v>
      </c>
      <c r="U45" s="11">
        <v>32</v>
      </c>
      <c r="V45" s="11">
        <v>6</v>
      </c>
      <c r="W45" s="11">
        <v>0</v>
      </c>
      <c r="X45" s="11">
        <v>0</v>
      </c>
      <c r="Y45" s="11">
        <v>4</v>
      </c>
      <c r="Z45" s="11">
        <v>0</v>
      </c>
      <c r="AA45" s="11">
        <v>128</v>
      </c>
      <c r="AB45" s="11">
        <v>4</v>
      </c>
      <c r="AC45" s="11">
        <v>14</v>
      </c>
      <c r="AD45" s="11">
        <v>82</v>
      </c>
      <c r="AE45" s="11">
        <v>19</v>
      </c>
      <c r="AF45" s="11">
        <v>53</v>
      </c>
      <c r="AG45" s="11">
        <v>23</v>
      </c>
      <c r="AH45" s="11">
        <v>1</v>
      </c>
      <c r="AI45" s="11">
        <v>45</v>
      </c>
      <c r="AJ45" s="11">
        <v>7</v>
      </c>
      <c r="AL45" s="35"/>
      <c r="AN45" s="36"/>
    </row>
    <row r="46" spans="1:40" ht="65.25" customHeight="1" x14ac:dyDescent="0.25">
      <c r="A46" s="4">
        <v>31</v>
      </c>
      <c r="B46" s="20" t="s">
        <v>54</v>
      </c>
      <c r="C46" s="11">
        <v>607</v>
      </c>
      <c r="D46" s="11">
        <v>94</v>
      </c>
      <c r="E46" s="11">
        <v>17</v>
      </c>
      <c r="F46" s="11">
        <v>83</v>
      </c>
      <c r="G46" s="11">
        <v>55</v>
      </c>
      <c r="H46" s="11">
        <v>0</v>
      </c>
      <c r="I46" s="11">
        <v>58</v>
      </c>
      <c r="J46" s="11">
        <v>1</v>
      </c>
      <c r="K46" s="11">
        <v>7</v>
      </c>
      <c r="L46" s="11">
        <v>66</v>
      </c>
      <c r="M46" s="11">
        <v>0</v>
      </c>
      <c r="N46" s="11">
        <v>0</v>
      </c>
      <c r="O46" s="11">
        <v>1</v>
      </c>
      <c r="P46" s="11">
        <v>1</v>
      </c>
      <c r="Q46" s="11">
        <v>0</v>
      </c>
      <c r="R46" s="11">
        <v>0</v>
      </c>
      <c r="S46" s="11">
        <v>60</v>
      </c>
      <c r="T46" s="11">
        <v>25</v>
      </c>
      <c r="U46" s="11">
        <v>36</v>
      </c>
      <c r="V46" s="11">
        <v>0</v>
      </c>
      <c r="W46" s="11">
        <v>0</v>
      </c>
      <c r="X46" s="11">
        <v>0</v>
      </c>
      <c r="Y46" s="11">
        <v>0</v>
      </c>
      <c r="Z46" s="11">
        <v>0</v>
      </c>
      <c r="AA46" s="11">
        <v>63</v>
      </c>
      <c r="AB46" s="11">
        <v>0</v>
      </c>
      <c r="AC46" s="11">
        <v>12</v>
      </c>
      <c r="AD46" s="11">
        <v>11</v>
      </c>
      <c r="AE46" s="11">
        <v>1</v>
      </c>
      <c r="AF46" s="11">
        <v>3</v>
      </c>
      <c r="AG46" s="11">
        <v>7</v>
      </c>
      <c r="AH46" s="11">
        <v>0</v>
      </c>
      <c r="AI46" s="11">
        <v>6</v>
      </c>
      <c r="AJ46" s="11">
        <v>0</v>
      </c>
      <c r="AL46" s="35"/>
      <c r="AN46" s="36"/>
    </row>
    <row r="47" spans="1:40" ht="65.25" customHeight="1" x14ac:dyDescent="0.25">
      <c r="A47" s="4">
        <v>32</v>
      </c>
      <c r="B47" s="20" t="s">
        <v>83</v>
      </c>
      <c r="C47" s="11">
        <v>1191</v>
      </c>
      <c r="D47" s="11">
        <v>59</v>
      </c>
      <c r="E47" s="11">
        <v>28</v>
      </c>
      <c r="F47" s="11">
        <v>231</v>
      </c>
      <c r="G47" s="11">
        <v>124</v>
      </c>
      <c r="H47" s="11">
        <v>10</v>
      </c>
      <c r="I47" s="11">
        <v>187</v>
      </c>
      <c r="J47" s="11">
        <v>21</v>
      </c>
      <c r="K47" s="11">
        <v>98</v>
      </c>
      <c r="L47" s="11">
        <v>80</v>
      </c>
      <c r="M47" s="11">
        <v>0</v>
      </c>
      <c r="N47" s="11">
        <v>0</v>
      </c>
      <c r="O47" s="11">
        <v>56</v>
      </c>
      <c r="P47" s="11">
        <v>17</v>
      </c>
      <c r="Q47" s="11">
        <v>1</v>
      </c>
      <c r="R47" s="11">
        <v>0</v>
      </c>
      <c r="S47" s="11">
        <v>15</v>
      </c>
      <c r="T47" s="11">
        <v>10</v>
      </c>
      <c r="U47" s="11" t="s">
        <v>13</v>
      </c>
      <c r="V47" s="11">
        <v>16</v>
      </c>
      <c r="W47" s="11">
        <v>0</v>
      </c>
      <c r="X47" s="11">
        <v>0</v>
      </c>
      <c r="Y47" s="11">
        <v>0</v>
      </c>
      <c r="Z47" s="11" t="s">
        <v>13</v>
      </c>
      <c r="AA47" s="11">
        <v>10</v>
      </c>
      <c r="AB47" s="11" t="s">
        <v>13</v>
      </c>
      <c r="AC47" s="11" t="s">
        <v>13</v>
      </c>
      <c r="AD47" s="11">
        <v>107</v>
      </c>
      <c r="AE47" s="11">
        <v>12</v>
      </c>
      <c r="AF47" s="11">
        <v>68</v>
      </c>
      <c r="AG47" s="11">
        <v>28</v>
      </c>
      <c r="AH47" s="11">
        <v>0</v>
      </c>
      <c r="AI47" s="11">
        <v>13</v>
      </c>
      <c r="AJ47" s="11">
        <v>0</v>
      </c>
      <c r="AL47" s="35"/>
      <c r="AN47" s="36"/>
    </row>
    <row r="48" spans="1:40" ht="50.25" customHeight="1" x14ac:dyDescent="0.25">
      <c r="A48" s="4">
        <v>33</v>
      </c>
      <c r="B48" s="20" t="s">
        <v>142</v>
      </c>
      <c r="C48" s="11">
        <v>2779</v>
      </c>
      <c r="D48" s="11">
        <v>306</v>
      </c>
      <c r="E48" s="11">
        <v>113</v>
      </c>
      <c r="F48" s="11">
        <v>368</v>
      </c>
      <c r="G48" s="11">
        <v>227</v>
      </c>
      <c r="H48" s="11">
        <v>15</v>
      </c>
      <c r="I48" s="11">
        <v>489</v>
      </c>
      <c r="J48" s="11">
        <v>130</v>
      </c>
      <c r="K48" s="11">
        <v>147</v>
      </c>
      <c r="L48" s="11">
        <v>271</v>
      </c>
      <c r="M48" s="11">
        <v>4</v>
      </c>
      <c r="N48" s="11">
        <v>0</v>
      </c>
      <c r="O48" s="11">
        <v>79</v>
      </c>
      <c r="P48" s="11">
        <v>36</v>
      </c>
      <c r="Q48" s="11">
        <v>15</v>
      </c>
      <c r="R48" s="11">
        <v>0</v>
      </c>
      <c r="S48" s="11">
        <v>25</v>
      </c>
      <c r="T48" s="11">
        <v>33</v>
      </c>
      <c r="U48" s="11">
        <v>3</v>
      </c>
      <c r="V48" s="11">
        <v>51</v>
      </c>
      <c r="W48" s="11">
        <v>12</v>
      </c>
      <c r="X48" s="11">
        <v>0</v>
      </c>
      <c r="Y48" s="11">
        <v>14</v>
      </c>
      <c r="Z48" s="11">
        <v>23</v>
      </c>
      <c r="AA48" s="11">
        <v>73</v>
      </c>
      <c r="AB48" s="11">
        <v>16</v>
      </c>
      <c r="AC48" s="11">
        <v>22</v>
      </c>
      <c r="AD48" s="11">
        <v>145</v>
      </c>
      <c r="AE48" s="11">
        <v>26</v>
      </c>
      <c r="AF48" s="11">
        <v>60</v>
      </c>
      <c r="AG48" s="11">
        <v>38</v>
      </c>
      <c r="AH48" s="11">
        <v>3</v>
      </c>
      <c r="AI48" s="11">
        <v>26</v>
      </c>
      <c r="AJ48" s="11">
        <v>9</v>
      </c>
      <c r="AL48" s="35"/>
      <c r="AN48" s="36"/>
    </row>
    <row r="49" spans="1:40" ht="48.75" customHeight="1" x14ac:dyDescent="0.25">
      <c r="A49" s="4">
        <v>34</v>
      </c>
      <c r="B49" s="20" t="s">
        <v>141</v>
      </c>
      <c r="C49" s="11">
        <v>1150</v>
      </c>
      <c r="D49" s="11">
        <v>74</v>
      </c>
      <c r="E49" s="11">
        <v>32</v>
      </c>
      <c r="F49" s="11">
        <v>234</v>
      </c>
      <c r="G49" s="11">
        <v>109</v>
      </c>
      <c r="H49" s="11">
        <v>9</v>
      </c>
      <c r="I49" s="11">
        <v>197</v>
      </c>
      <c r="J49" s="11">
        <v>9</v>
      </c>
      <c r="K49" s="11">
        <v>56</v>
      </c>
      <c r="L49" s="11">
        <v>74</v>
      </c>
      <c r="M49" s="11">
        <v>0</v>
      </c>
      <c r="N49" s="11">
        <v>0</v>
      </c>
      <c r="O49" s="11">
        <v>84</v>
      </c>
      <c r="P49" s="11">
        <v>13</v>
      </c>
      <c r="Q49" s="11">
        <v>1</v>
      </c>
      <c r="R49" s="11">
        <v>0</v>
      </c>
      <c r="S49" s="11">
        <v>10</v>
      </c>
      <c r="T49" s="11">
        <v>8</v>
      </c>
      <c r="U49" s="11">
        <v>0</v>
      </c>
      <c r="V49" s="11">
        <v>3</v>
      </c>
      <c r="W49" s="11">
        <v>1</v>
      </c>
      <c r="X49" s="11">
        <v>0</v>
      </c>
      <c r="Y49" s="11">
        <v>12</v>
      </c>
      <c r="Z49" s="11">
        <v>1</v>
      </c>
      <c r="AA49" s="11">
        <v>46</v>
      </c>
      <c r="AB49" s="11">
        <v>2</v>
      </c>
      <c r="AC49" s="11">
        <v>6</v>
      </c>
      <c r="AD49" s="11">
        <v>48</v>
      </c>
      <c r="AE49" s="11">
        <v>20</v>
      </c>
      <c r="AF49" s="11">
        <v>66</v>
      </c>
      <c r="AG49" s="11">
        <v>24</v>
      </c>
      <c r="AH49" s="11">
        <v>0</v>
      </c>
      <c r="AI49" s="11">
        <v>6</v>
      </c>
      <c r="AJ49" s="11">
        <v>5</v>
      </c>
      <c r="AL49" s="35"/>
      <c r="AN49" s="36"/>
    </row>
    <row r="50" spans="1:40" ht="63.75" customHeight="1" x14ac:dyDescent="0.25">
      <c r="A50" s="4">
        <v>35</v>
      </c>
      <c r="B50" s="20" t="s">
        <v>186</v>
      </c>
      <c r="C50" s="11">
        <v>178</v>
      </c>
      <c r="D50" s="11">
        <v>25</v>
      </c>
      <c r="E50" s="11" t="s">
        <v>13</v>
      </c>
      <c r="F50" s="11">
        <v>80</v>
      </c>
      <c r="G50" s="11" t="s">
        <v>13</v>
      </c>
      <c r="H50" s="11" t="s">
        <v>13</v>
      </c>
      <c r="I50" s="11">
        <v>26</v>
      </c>
      <c r="J50" s="11" t="s">
        <v>13</v>
      </c>
      <c r="K50" s="11" t="s">
        <v>13</v>
      </c>
      <c r="L50" s="11">
        <v>14</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33</v>
      </c>
      <c r="AE50" s="11" t="s">
        <v>13</v>
      </c>
      <c r="AF50" s="11" t="s">
        <v>13</v>
      </c>
      <c r="AG50" s="11" t="s">
        <v>13</v>
      </c>
      <c r="AH50" s="11" t="s">
        <v>13</v>
      </c>
      <c r="AI50" s="11" t="s">
        <v>13</v>
      </c>
      <c r="AJ50" s="11" t="s">
        <v>13</v>
      </c>
      <c r="AL50" s="35"/>
      <c r="AN50" s="36"/>
    </row>
    <row r="51" spans="1:40" ht="78" customHeight="1" x14ac:dyDescent="0.25">
      <c r="A51" s="4">
        <v>36</v>
      </c>
      <c r="B51" s="20" t="s">
        <v>126</v>
      </c>
      <c r="C51" s="11">
        <v>11871</v>
      </c>
      <c r="D51" s="11">
        <v>1133</v>
      </c>
      <c r="E51" s="11">
        <v>569</v>
      </c>
      <c r="F51" s="11">
        <v>1686</v>
      </c>
      <c r="G51" s="11">
        <v>1020</v>
      </c>
      <c r="H51" s="11">
        <v>35</v>
      </c>
      <c r="I51" s="11">
        <v>2399</v>
      </c>
      <c r="J51" s="11">
        <v>291</v>
      </c>
      <c r="K51" s="11">
        <v>862</v>
      </c>
      <c r="L51" s="11">
        <v>966</v>
      </c>
      <c r="M51" s="11">
        <v>13</v>
      </c>
      <c r="N51" s="11">
        <v>0</v>
      </c>
      <c r="O51" s="11">
        <v>479</v>
      </c>
      <c r="P51" s="11">
        <v>52</v>
      </c>
      <c r="Q51" s="11">
        <v>15</v>
      </c>
      <c r="R51" s="11">
        <v>0</v>
      </c>
      <c r="S51" s="11">
        <v>63</v>
      </c>
      <c r="T51" s="11">
        <v>148</v>
      </c>
      <c r="U51" s="11">
        <v>15</v>
      </c>
      <c r="V51" s="11">
        <v>166</v>
      </c>
      <c r="W51" s="11">
        <v>28</v>
      </c>
      <c r="X51" s="11">
        <v>0</v>
      </c>
      <c r="Y51" s="11">
        <v>74</v>
      </c>
      <c r="Z51" s="11">
        <v>25</v>
      </c>
      <c r="AA51" s="11">
        <v>280</v>
      </c>
      <c r="AB51" s="11">
        <v>25</v>
      </c>
      <c r="AC51" s="11">
        <v>29</v>
      </c>
      <c r="AD51" s="11">
        <v>835</v>
      </c>
      <c r="AE51" s="11">
        <v>32</v>
      </c>
      <c r="AF51" s="11">
        <v>292</v>
      </c>
      <c r="AG51" s="11">
        <v>147</v>
      </c>
      <c r="AH51" s="11">
        <v>18</v>
      </c>
      <c r="AI51" s="11">
        <v>128</v>
      </c>
      <c r="AJ51" s="11">
        <v>46</v>
      </c>
      <c r="AL51" s="35"/>
      <c r="AN51" s="36"/>
    </row>
    <row r="52" spans="1:40" ht="31.5" customHeight="1" x14ac:dyDescent="0.25">
      <c r="A52" s="4">
        <v>37</v>
      </c>
      <c r="B52" s="8" t="s">
        <v>262</v>
      </c>
      <c r="C52" s="11">
        <v>2153</v>
      </c>
      <c r="D52" s="11">
        <v>385</v>
      </c>
      <c r="E52" s="11">
        <v>58</v>
      </c>
      <c r="F52" s="11">
        <v>489</v>
      </c>
      <c r="G52" s="11">
        <v>139</v>
      </c>
      <c r="H52" s="11">
        <v>3</v>
      </c>
      <c r="I52" s="11">
        <v>171</v>
      </c>
      <c r="J52" s="11">
        <v>120</v>
      </c>
      <c r="K52" s="11">
        <v>222</v>
      </c>
      <c r="L52" s="11">
        <v>135</v>
      </c>
      <c r="M52" s="11">
        <v>1</v>
      </c>
      <c r="N52" s="11">
        <v>0</v>
      </c>
      <c r="O52" s="11">
        <v>7</v>
      </c>
      <c r="P52" s="11">
        <v>36</v>
      </c>
      <c r="Q52" s="11">
        <v>0</v>
      </c>
      <c r="R52" s="11">
        <v>0</v>
      </c>
      <c r="S52" s="11">
        <v>25</v>
      </c>
      <c r="T52" s="11">
        <v>2</v>
      </c>
      <c r="U52" s="11">
        <v>0</v>
      </c>
      <c r="V52" s="11">
        <v>87</v>
      </c>
      <c r="W52" s="11">
        <v>0</v>
      </c>
      <c r="X52" s="11">
        <v>0</v>
      </c>
      <c r="Y52" s="11">
        <v>0</v>
      </c>
      <c r="Z52" s="11">
        <v>0</v>
      </c>
      <c r="AA52" s="11">
        <v>54</v>
      </c>
      <c r="AB52" s="11">
        <v>0</v>
      </c>
      <c r="AC52" s="11">
        <v>1</v>
      </c>
      <c r="AD52" s="11">
        <v>40</v>
      </c>
      <c r="AE52" s="11">
        <v>4</v>
      </c>
      <c r="AF52" s="11">
        <v>135</v>
      </c>
      <c r="AG52" s="11">
        <v>38</v>
      </c>
      <c r="AH52" s="11">
        <v>0</v>
      </c>
      <c r="AI52" s="11">
        <v>0</v>
      </c>
      <c r="AJ52" s="11">
        <v>1</v>
      </c>
      <c r="AL52" s="35"/>
      <c r="AN52" s="36"/>
    </row>
    <row r="53" spans="1:40" s="10" customFormat="1" x14ac:dyDescent="0.25">
      <c r="A53" s="47">
        <v>8</v>
      </c>
      <c r="B53" s="6" t="s">
        <v>23</v>
      </c>
      <c r="C53" s="49">
        <v>22481</v>
      </c>
      <c r="D53" s="15">
        <v>2457</v>
      </c>
      <c r="E53" s="15">
        <v>949</v>
      </c>
      <c r="F53" s="15">
        <v>3366</v>
      </c>
      <c r="G53" s="15">
        <v>1818</v>
      </c>
      <c r="H53" s="15">
        <v>73</v>
      </c>
      <c r="I53" s="15">
        <v>3962</v>
      </c>
      <c r="J53" s="15">
        <v>852</v>
      </c>
      <c r="K53" s="15">
        <v>1546</v>
      </c>
      <c r="L53" s="15">
        <v>1872</v>
      </c>
      <c r="M53" s="15">
        <v>22</v>
      </c>
      <c r="N53" s="15">
        <v>0</v>
      </c>
      <c r="O53" s="15">
        <v>731</v>
      </c>
      <c r="P53" s="15">
        <v>185</v>
      </c>
      <c r="Q53" s="15">
        <v>34</v>
      </c>
      <c r="R53" s="15">
        <v>0</v>
      </c>
      <c r="S53" s="15">
        <v>255</v>
      </c>
      <c r="T53" s="15">
        <v>251</v>
      </c>
      <c r="U53" s="15">
        <v>86</v>
      </c>
      <c r="V53" s="15">
        <v>329</v>
      </c>
      <c r="W53" s="15">
        <v>41</v>
      </c>
      <c r="X53" s="15">
        <v>0</v>
      </c>
      <c r="Y53" s="15">
        <v>104</v>
      </c>
      <c r="Z53" s="15">
        <v>49</v>
      </c>
      <c r="AA53" s="15">
        <v>654</v>
      </c>
      <c r="AB53" s="15">
        <v>47</v>
      </c>
      <c r="AC53" s="15">
        <v>84</v>
      </c>
      <c r="AD53" s="15">
        <v>1302</v>
      </c>
      <c r="AE53" s="15">
        <v>114</v>
      </c>
      <c r="AF53" s="15">
        <v>677</v>
      </c>
      <c r="AG53" s="15">
        <v>306</v>
      </c>
      <c r="AH53" s="15">
        <v>22</v>
      </c>
      <c r="AI53" s="15">
        <v>225</v>
      </c>
      <c r="AJ53" s="15">
        <v>68</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v>9590</v>
      </c>
      <c r="D59" s="11">
        <v>1297</v>
      </c>
      <c r="E59" s="11">
        <v>370</v>
      </c>
      <c r="F59" s="11">
        <v>1466</v>
      </c>
      <c r="G59" s="11">
        <v>589</v>
      </c>
      <c r="H59" s="11">
        <v>23</v>
      </c>
      <c r="I59" s="11">
        <v>1850</v>
      </c>
      <c r="J59" s="11">
        <v>412</v>
      </c>
      <c r="K59" s="11">
        <v>614</v>
      </c>
      <c r="L59" s="11">
        <v>1219</v>
      </c>
      <c r="M59" s="11">
        <v>0</v>
      </c>
      <c r="N59" s="11">
        <v>0</v>
      </c>
      <c r="O59" s="11">
        <v>249</v>
      </c>
      <c r="P59" s="11">
        <v>80</v>
      </c>
      <c r="Q59" s="11">
        <v>17</v>
      </c>
      <c r="R59" s="11">
        <v>0</v>
      </c>
      <c r="S59" s="11">
        <v>97</v>
      </c>
      <c r="T59" s="11">
        <v>29</v>
      </c>
      <c r="U59" s="11">
        <v>0</v>
      </c>
      <c r="V59" s="11">
        <v>75</v>
      </c>
      <c r="W59" s="11">
        <v>13</v>
      </c>
      <c r="X59" s="11">
        <v>0</v>
      </c>
      <c r="Y59" s="11">
        <v>34</v>
      </c>
      <c r="Z59" s="11">
        <v>2</v>
      </c>
      <c r="AA59" s="11">
        <v>116</v>
      </c>
      <c r="AB59" s="11">
        <v>1</v>
      </c>
      <c r="AC59" s="11">
        <v>0</v>
      </c>
      <c r="AD59" s="11">
        <v>597</v>
      </c>
      <c r="AE59" s="11">
        <v>41</v>
      </c>
      <c r="AF59" s="11">
        <v>166</v>
      </c>
      <c r="AG59" s="11">
        <v>122</v>
      </c>
      <c r="AH59" s="11">
        <v>2</v>
      </c>
      <c r="AI59" s="11">
        <v>71</v>
      </c>
      <c r="AJ59" s="11">
        <v>38</v>
      </c>
      <c r="AL59" s="35"/>
      <c r="AN59" s="36"/>
    </row>
    <row r="60" spans="1:40" ht="30" x14ac:dyDescent="0.25">
      <c r="A60" s="4">
        <v>41</v>
      </c>
      <c r="B60" s="7" t="s">
        <v>121</v>
      </c>
      <c r="C60" s="11">
        <v>5196</v>
      </c>
      <c r="D60" s="11">
        <v>414</v>
      </c>
      <c r="E60" s="11">
        <v>153</v>
      </c>
      <c r="F60" s="11">
        <v>1746</v>
      </c>
      <c r="G60" s="11">
        <v>556</v>
      </c>
      <c r="H60" s="11">
        <v>9</v>
      </c>
      <c r="I60" s="11">
        <v>965</v>
      </c>
      <c r="J60" s="11">
        <v>200</v>
      </c>
      <c r="K60" s="11">
        <v>364</v>
      </c>
      <c r="L60" s="11">
        <v>248</v>
      </c>
      <c r="M60" s="11">
        <v>1</v>
      </c>
      <c r="N60" s="11">
        <v>0</v>
      </c>
      <c r="O60" s="11">
        <v>52</v>
      </c>
      <c r="P60" s="11">
        <v>8</v>
      </c>
      <c r="Q60" s="11">
        <v>0</v>
      </c>
      <c r="R60" s="11">
        <v>0</v>
      </c>
      <c r="S60" s="11">
        <v>24</v>
      </c>
      <c r="T60" s="11">
        <v>30</v>
      </c>
      <c r="U60" s="11">
        <v>0</v>
      </c>
      <c r="V60" s="11">
        <v>39</v>
      </c>
      <c r="W60" s="11">
        <v>3</v>
      </c>
      <c r="X60" s="11">
        <v>0</v>
      </c>
      <c r="Y60" s="11">
        <v>3</v>
      </c>
      <c r="Z60" s="11">
        <v>0</v>
      </c>
      <c r="AA60" s="11">
        <v>28</v>
      </c>
      <c r="AB60" s="11">
        <v>0</v>
      </c>
      <c r="AC60" s="11">
        <v>0</v>
      </c>
      <c r="AD60" s="11">
        <v>205</v>
      </c>
      <c r="AE60" s="11">
        <v>9</v>
      </c>
      <c r="AF60" s="11">
        <v>78</v>
      </c>
      <c r="AG60" s="11">
        <v>36</v>
      </c>
      <c r="AH60" s="11">
        <v>0</v>
      </c>
      <c r="AI60" s="11">
        <v>24</v>
      </c>
      <c r="AJ60" s="11">
        <v>1</v>
      </c>
      <c r="AL60" s="35"/>
      <c r="AN60" s="36"/>
    </row>
    <row r="61" spans="1:40" s="10" customFormat="1" x14ac:dyDescent="0.25">
      <c r="A61" s="47">
        <v>2</v>
      </c>
      <c r="B61" s="6" t="s">
        <v>23</v>
      </c>
      <c r="C61" s="14">
        <v>14786</v>
      </c>
      <c r="D61" s="14">
        <v>1711</v>
      </c>
      <c r="E61" s="14">
        <v>523</v>
      </c>
      <c r="F61" s="14">
        <v>3212</v>
      </c>
      <c r="G61" s="14">
        <v>1145</v>
      </c>
      <c r="H61" s="14">
        <v>32</v>
      </c>
      <c r="I61" s="14">
        <v>2815</v>
      </c>
      <c r="J61" s="14">
        <v>612</v>
      </c>
      <c r="K61" s="14">
        <v>978</v>
      </c>
      <c r="L61" s="14">
        <v>1467</v>
      </c>
      <c r="M61" s="14">
        <v>1</v>
      </c>
      <c r="N61" s="14">
        <v>0</v>
      </c>
      <c r="O61" s="14">
        <v>301</v>
      </c>
      <c r="P61" s="14">
        <v>88</v>
      </c>
      <c r="Q61" s="14">
        <v>17</v>
      </c>
      <c r="R61" s="14">
        <v>0</v>
      </c>
      <c r="S61" s="14">
        <v>121</v>
      </c>
      <c r="T61" s="14">
        <v>59</v>
      </c>
      <c r="U61" s="14">
        <v>0</v>
      </c>
      <c r="V61" s="14">
        <v>114</v>
      </c>
      <c r="W61" s="14">
        <v>16</v>
      </c>
      <c r="X61" s="14">
        <v>0</v>
      </c>
      <c r="Y61" s="14">
        <v>37</v>
      </c>
      <c r="Z61" s="14">
        <v>2</v>
      </c>
      <c r="AA61" s="14">
        <v>144</v>
      </c>
      <c r="AB61" s="14">
        <v>1</v>
      </c>
      <c r="AC61" s="14">
        <v>0</v>
      </c>
      <c r="AD61" s="14">
        <v>802</v>
      </c>
      <c r="AE61" s="14">
        <v>50</v>
      </c>
      <c r="AF61" s="14">
        <v>244</v>
      </c>
      <c r="AG61" s="14">
        <v>158</v>
      </c>
      <c r="AH61" s="14">
        <v>2</v>
      </c>
      <c r="AI61" s="14">
        <v>95</v>
      </c>
      <c r="AJ61" s="14">
        <v>39</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v>46</v>
      </c>
      <c r="D63" s="11">
        <v>0</v>
      </c>
      <c r="E63" s="11">
        <v>0</v>
      </c>
      <c r="F63" s="11">
        <v>1</v>
      </c>
      <c r="G63" s="11">
        <v>0</v>
      </c>
      <c r="H63" s="11">
        <v>0</v>
      </c>
      <c r="I63" s="11">
        <v>6</v>
      </c>
      <c r="J63" s="11">
        <v>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39</v>
      </c>
      <c r="AG63" s="11">
        <v>0</v>
      </c>
      <c r="AH63" s="11">
        <v>0</v>
      </c>
      <c r="AI63" s="11">
        <v>0</v>
      </c>
      <c r="AJ63" s="11">
        <v>0</v>
      </c>
      <c r="AL63" s="35"/>
      <c r="AN63" s="36"/>
    </row>
    <row r="64" spans="1:40" s="10" customFormat="1" x14ac:dyDescent="0.25">
      <c r="A64" s="47">
        <v>1</v>
      </c>
      <c r="B64" s="6" t="s">
        <v>23</v>
      </c>
      <c r="C64" s="14">
        <v>46</v>
      </c>
      <c r="D64" s="14">
        <v>0</v>
      </c>
      <c r="E64" s="14">
        <v>0</v>
      </c>
      <c r="F64" s="14">
        <v>1</v>
      </c>
      <c r="G64" s="14">
        <v>0</v>
      </c>
      <c r="H64" s="14">
        <v>0</v>
      </c>
      <c r="I64" s="14">
        <v>6</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39</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43</v>
      </c>
      <c r="B66" s="26" t="s">
        <v>89</v>
      </c>
      <c r="C66" s="11">
        <v>1</v>
      </c>
      <c r="D66" s="11">
        <v>0</v>
      </c>
      <c r="E66" s="11">
        <v>0</v>
      </c>
      <c r="F66" s="11">
        <v>0</v>
      </c>
      <c r="G66" s="11">
        <v>0</v>
      </c>
      <c r="H66" s="11">
        <v>0</v>
      </c>
      <c r="I66" s="11">
        <v>0</v>
      </c>
      <c r="J66" s="11">
        <v>0</v>
      </c>
      <c r="K66" s="11">
        <v>0</v>
      </c>
      <c r="L66" s="11">
        <v>0</v>
      </c>
      <c r="M66" s="11">
        <v>0</v>
      </c>
      <c r="N66" s="11">
        <v>0</v>
      </c>
      <c r="O66" s="11">
        <v>0</v>
      </c>
      <c r="P66" s="11">
        <v>0</v>
      </c>
      <c r="Q66" s="11">
        <v>0</v>
      </c>
      <c r="R66" s="11">
        <v>0</v>
      </c>
      <c r="S66" s="11">
        <v>1</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x14ac:dyDescent="0.25">
      <c r="A67" s="47">
        <v>1</v>
      </c>
      <c r="B67" s="6" t="s">
        <v>23</v>
      </c>
      <c r="C67" s="49">
        <v>1</v>
      </c>
      <c r="D67" s="49">
        <v>0</v>
      </c>
      <c r="E67" s="49">
        <v>0</v>
      </c>
      <c r="F67" s="49">
        <v>0</v>
      </c>
      <c r="G67" s="49">
        <v>0</v>
      </c>
      <c r="H67" s="49">
        <v>0</v>
      </c>
      <c r="I67" s="49">
        <v>0</v>
      </c>
      <c r="J67" s="49">
        <v>0</v>
      </c>
      <c r="K67" s="49">
        <v>0</v>
      </c>
      <c r="L67" s="49">
        <v>0</v>
      </c>
      <c r="M67" s="49">
        <v>0</v>
      </c>
      <c r="N67" s="49">
        <v>0</v>
      </c>
      <c r="O67" s="49">
        <v>0</v>
      </c>
      <c r="P67" s="49">
        <v>0</v>
      </c>
      <c r="Q67" s="49">
        <v>0</v>
      </c>
      <c r="R67" s="49">
        <v>0</v>
      </c>
      <c r="S67" s="49">
        <v>1</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62.25" customHeight="1" x14ac:dyDescent="0.25">
      <c r="A69" s="4">
        <v>44</v>
      </c>
      <c r="B69" s="9" t="s">
        <v>110</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x14ac:dyDescent="0.25">
      <c r="A70" s="47">
        <v>1</v>
      </c>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32.25"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96" customHeight="1" x14ac:dyDescent="0.25">
      <c r="A72" s="4">
        <v>45</v>
      </c>
      <c r="B72" s="8" t="s">
        <v>143</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v>0</v>
      </c>
      <c r="AB72" s="11">
        <v>0</v>
      </c>
      <c r="AC72" s="11">
        <v>0</v>
      </c>
      <c r="AD72" s="11">
        <v>0</v>
      </c>
      <c r="AE72" s="11">
        <v>0</v>
      </c>
      <c r="AF72" s="11">
        <v>0</v>
      </c>
      <c r="AG72" s="11">
        <v>0</v>
      </c>
      <c r="AH72" s="11">
        <v>0</v>
      </c>
      <c r="AI72" s="11">
        <v>0</v>
      </c>
      <c r="AJ72" s="11">
        <v>0</v>
      </c>
      <c r="AL72" s="35"/>
      <c r="AN72" s="36"/>
    </row>
    <row r="73" spans="1:40" s="10" customFormat="1" x14ac:dyDescent="0.25">
      <c r="A73" s="47">
        <v>1</v>
      </c>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46</v>
      </c>
      <c r="B75" s="8" t="s">
        <v>259</v>
      </c>
      <c r="C75" s="11">
        <v>704</v>
      </c>
      <c r="D75" s="11">
        <v>100</v>
      </c>
      <c r="E75" s="11">
        <v>27</v>
      </c>
      <c r="F75" s="11">
        <v>19</v>
      </c>
      <c r="G75" s="11">
        <v>2</v>
      </c>
      <c r="H75" s="11">
        <v>2</v>
      </c>
      <c r="I75" s="11">
        <v>9</v>
      </c>
      <c r="J75" s="11">
        <v>13</v>
      </c>
      <c r="K75" s="11">
        <v>4</v>
      </c>
      <c r="L75" s="11">
        <v>35</v>
      </c>
      <c r="M75" s="11">
        <v>2</v>
      </c>
      <c r="N75" s="11">
        <v>0</v>
      </c>
      <c r="O75" s="11">
        <v>2</v>
      </c>
      <c r="P75" s="11">
        <v>39</v>
      </c>
      <c r="Q75" s="11">
        <v>8</v>
      </c>
      <c r="R75" s="11">
        <v>0</v>
      </c>
      <c r="S75" s="11">
        <v>71</v>
      </c>
      <c r="T75" s="11">
        <v>3</v>
      </c>
      <c r="U75" s="11">
        <v>33</v>
      </c>
      <c r="V75" s="11">
        <v>51</v>
      </c>
      <c r="W75" s="11">
        <v>7</v>
      </c>
      <c r="X75" s="11">
        <v>0</v>
      </c>
      <c r="Y75" s="11">
        <v>1</v>
      </c>
      <c r="Z75" s="11">
        <v>8</v>
      </c>
      <c r="AA75" s="11">
        <v>143</v>
      </c>
      <c r="AB75" s="11">
        <v>5</v>
      </c>
      <c r="AC75" s="11">
        <v>7</v>
      </c>
      <c r="AD75" s="11">
        <v>76</v>
      </c>
      <c r="AE75" s="11">
        <v>9</v>
      </c>
      <c r="AF75" s="11">
        <v>1</v>
      </c>
      <c r="AG75" s="11">
        <v>0</v>
      </c>
      <c r="AH75" s="11">
        <v>0</v>
      </c>
      <c r="AI75" s="11">
        <v>27</v>
      </c>
      <c r="AJ75" s="11">
        <v>0</v>
      </c>
      <c r="AL75" s="35"/>
      <c r="AN75" s="36"/>
    </row>
    <row r="76" spans="1:40" s="10" customFormat="1" x14ac:dyDescent="0.25">
      <c r="A76" s="47">
        <v>1</v>
      </c>
      <c r="B76" s="6" t="s">
        <v>23</v>
      </c>
      <c r="C76" s="49">
        <v>704</v>
      </c>
      <c r="D76" s="49">
        <v>100</v>
      </c>
      <c r="E76" s="49">
        <v>27</v>
      </c>
      <c r="F76" s="49">
        <v>19</v>
      </c>
      <c r="G76" s="49">
        <v>2</v>
      </c>
      <c r="H76" s="49">
        <v>2</v>
      </c>
      <c r="I76" s="49">
        <v>9</v>
      </c>
      <c r="J76" s="49">
        <v>13</v>
      </c>
      <c r="K76" s="49">
        <v>4</v>
      </c>
      <c r="L76" s="49">
        <v>35</v>
      </c>
      <c r="M76" s="49">
        <v>2</v>
      </c>
      <c r="N76" s="49">
        <v>0</v>
      </c>
      <c r="O76" s="49">
        <v>2</v>
      </c>
      <c r="P76" s="49">
        <v>39</v>
      </c>
      <c r="Q76" s="49">
        <v>8</v>
      </c>
      <c r="R76" s="49">
        <v>0</v>
      </c>
      <c r="S76" s="49">
        <v>71</v>
      </c>
      <c r="T76" s="49">
        <v>3</v>
      </c>
      <c r="U76" s="49">
        <v>33</v>
      </c>
      <c r="V76" s="49">
        <v>51</v>
      </c>
      <c r="W76" s="49">
        <v>7</v>
      </c>
      <c r="X76" s="49">
        <v>0</v>
      </c>
      <c r="Y76" s="49">
        <v>1</v>
      </c>
      <c r="Z76" s="49">
        <v>8</v>
      </c>
      <c r="AA76" s="49">
        <v>143</v>
      </c>
      <c r="AB76" s="49">
        <v>5</v>
      </c>
      <c r="AC76" s="49">
        <v>7</v>
      </c>
      <c r="AD76" s="49">
        <v>76</v>
      </c>
      <c r="AE76" s="49">
        <v>9</v>
      </c>
      <c r="AF76" s="49">
        <v>1</v>
      </c>
      <c r="AG76" s="49">
        <v>0</v>
      </c>
      <c r="AH76" s="49">
        <v>0</v>
      </c>
      <c r="AI76" s="49">
        <v>27</v>
      </c>
      <c r="AJ76" s="49">
        <v>0</v>
      </c>
      <c r="AK76" s="30"/>
      <c r="AL76" s="35"/>
      <c r="AN76" s="36"/>
    </row>
    <row r="77" spans="1:40" s="10" customFormat="1" x14ac:dyDescent="0.25">
      <c r="A77" s="47"/>
      <c r="B77" s="6" t="s">
        <v>25</v>
      </c>
      <c r="C77" s="49">
        <v>41341</v>
      </c>
      <c r="D77" s="49">
        <v>4486</v>
      </c>
      <c r="E77" s="49">
        <v>1699</v>
      </c>
      <c r="F77" s="49">
        <v>6981</v>
      </c>
      <c r="G77" s="49">
        <v>3257</v>
      </c>
      <c r="H77" s="49">
        <v>142</v>
      </c>
      <c r="I77" s="49">
        <v>7220</v>
      </c>
      <c r="J77" s="49">
        <v>1588</v>
      </c>
      <c r="K77" s="49">
        <v>2846</v>
      </c>
      <c r="L77" s="49">
        <v>3583</v>
      </c>
      <c r="M77" s="49">
        <v>30</v>
      </c>
      <c r="N77" s="49">
        <v>0</v>
      </c>
      <c r="O77" s="49">
        <v>1139</v>
      </c>
      <c r="P77" s="49">
        <v>347</v>
      </c>
      <c r="Q77" s="49">
        <v>65</v>
      </c>
      <c r="R77" s="49">
        <v>0</v>
      </c>
      <c r="S77" s="49">
        <v>504</v>
      </c>
      <c r="T77" s="49">
        <v>352</v>
      </c>
      <c r="U77" s="49">
        <v>123</v>
      </c>
      <c r="V77" s="49">
        <v>569</v>
      </c>
      <c r="W77" s="49">
        <v>81</v>
      </c>
      <c r="X77" s="49">
        <v>0</v>
      </c>
      <c r="Y77" s="49">
        <v>150</v>
      </c>
      <c r="Z77" s="49">
        <v>85</v>
      </c>
      <c r="AA77" s="49">
        <v>1084</v>
      </c>
      <c r="AB77" s="49">
        <v>71</v>
      </c>
      <c r="AC77" s="49">
        <v>106</v>
      </c>
      <c r="AD77" s="49">
        <v>2398</v>
      </c>
      <c r="AE77" s="49">
        <v>220</v>
      </c>
      <c r="AF77" s="49">
        <v>1130</v>
      </c>
      <c r="AG77" s="49">
        <v>537</v>
      </c>
      <c r="AH77" s="49">
        <v>24</v>
      </c>
      <c r="AI77" s="49">
        <v>390</v>
      </c>
      <c r="AJ77" s="49">
        <v>134</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47</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48</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49</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50</v>
      </c>
      <c r="B83" s="9" t="s">
        <v>152</v>
      </c>
      <c r="C83" s="11">
        <v>13</v>
      </c>
      <c r="D83" s="11">
        <v>13</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51</v>
      </c>
      <c r="B84" s="9" t="s">
        <v>153</v>
      </c>
      <c r="C84" s="11">
        <v>23</v>
      </c>
      <c r="D84" s="11">
        <v>23</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36</v>
      </c>
      <c r="D85" s="14">
        <v>36</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52</v>
      </c>
      <c r="B87" s="9" t="s">
        <v>77</v>
      </c>
      <c r="C87" s="11">
        <v>558</v>
      </c>
      <c r="D87" s="11">
        <v>41</v>
      </c>
      <c r="E87" s="11">
        <v>17</v>
      </c>
      <c r="F87" s="11">
        <v>94</v>
      </c>
      <c r="G87" s="11">
        <v>38</v>
      </c>
      <c r="H87" s="11">
        <v>3</v>
      </c>
      <c r="I87" s="11">
        <v>96</v>
      </c>
      <c r="J87" s="11">
        <v>31</v>
      </c>
      <c r="K87" s="11">
        <v>25</v>
      </c>
      <c r="L87" s="11">
        <v>78</v>
      </c>
      <c r="M87" s="11">
        <v>2</v>
      </c>
      <c r="N87" s="11">
        <v>0</v>
      </c>
      <c r="O87" s="11">
        <v>23</v>
      </c>
      <c r="P87" s="11">
        <v>3</v>
      </c>
      <c r="Q87" s="11">
        <v>0</v>
      </c>
      <c r="R87" s="11">
        <v>0</v>
      </c>
      <c r="S87" s="11">
        <v>9</v>
      </c>
      <c r="T87" s="11">
        <v>3</v>
      </c>
      <c r="U87" s="11">
        <v>0</v>
      </c>
      <c r="V87" s="11">
        <v>20</v>
      </c>
      <c r="W87" s="11">
        <v>0</v>
      </c>
      <c r="X87" s="11">
        <v>0</v>
      </c>
      <c r="Y87" s="11">
        <v>0</v>
      </c>
      <c r="Z87" s="11">
        <v>0</v>
      </c>
      <c r="AA87" s="11">
        <v>14</v>
      </c>
      <c r="AB87" s="11">
        <v>0</v>
      </c>
      <c r="AC87" s="11">
        <v>0</v>
      </c>
      <c r="AD87" s="11">
        <v>37</v>
      </c>
      <c r="AE87" s="11">
        <v>5</v>
      </c>
      <c r="AF87" s="11">
        <v>7</v>
      </c>
      <c r="AG87" s="11">
        <v>8</v>
      </c>
      <c r="AH87" s="11">
        <v>0</v>
      </c>
      <c r="AI87" s="11">
        <v>3</v>
      </c>
      <c r="AJ87" s="11">
        <v>1</v>
      </c>
      <c r="AL87" s="35"/>
      <c r="AN87" s="36"/>
    </row>
    <row r="88" spans="1:40" ht="45" x14ac:dyDescent="0.25">
      <c r="A88" s="4">
        <v>53</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54</v>
      </c>
      <c r="B89" s="9" t="s">
        <v>18</v>
      </c>
      <c r="C89" s="11">
        <v>239</v>
      </c>
      <c r="D89" s="11">
        <v>14</v>
      </c>
      <c r="E89" s="11">
        <v>4</v>
      </c>
      <c r="F89" s="11">
        <v>13</v>
      </c>
      <c r="G89" s="11">
        <v>15</v>
      </c>
      <c r="H89" s="11">
        <v>0</v>
      </c>
      <c r="I89" s="11">
        <v>31</v>
      </c>
      <c r="J89" s="11">
        <v>3</v>
      </c>
      <c r="K89" s="11">
        <v>3</v>
      </c>
      <c r="L89" s="11">
        <v>119</v>
      </c>
      <c r="M89" s="11">
        <v>0</v>
      </c>
      <c r="N89" s="11">
        <v>0</v>
      </c>
      <c r="O89" s="11">
        <v>0</v>
      </c>
      <c r="P89" s="11">
        <v>3</v>
      </c>
      <c r="Q89" s="11">
        <v>0</v>
      </c>
      <c r="R89" s="11">
        <v>0</v>
      </c>
      <c r="S89" s="11">
        <v>2</v>
      </c>
      <c r="T89" s="11">
        <v>2</v>
      </c>
      <c r="U89" s="11">
        <v>0</v>
      </c>
      <c r="V89" s="11">
        <v>11</v>
      </c>
      <c r="W89" s="11">
        <v>0</v>
      </c>
      <c r="X89" s="11">
        <v>0</v>
      </c>
      <c r="Y89" s="11">
        <v>0</v>
      </c>
      <c r="Z89" s="11">
        <v>0</v>
      </c>
      <c r="AA89" s="11">
        <v>1</v>
      </c>
      <c r="AB89" s="11">
        <v>1</v>
      </c>
      <c r="AC89" s="11">
        <v>0</v>
      </c>
      <c r="AD89" s="11">
        <v>6</v>
      </c>
      <c r="AE89" s="11">
        <v>4</v>
      </c>
      <c r="AF89" s="11">
        <v>1</v>
      </c>
      <c r="AG89" s="11">
        <v>2</v>
      </c>
      <c r="AH89" s="11">
        <v>0</v>
      </c>
      <c r="AI89" s="11">
        <v>3</v>
      </c>
      <c r="AJ89" s="11">
        <v>1</v>
      </c>
      <c r="AL89" s="35"/>
      <c r="AN89" s="36"/>
    </row>
    <row r="90" spans="1:40" ht="45" x14ac:dyDescent="0.25">
      <c r="A90" s="4">
        <v>55</v>
      </c>
      <c r="B90" s="9" t="s">
        <v>217</v>
      </c>
      <c r="C90" s="11">
        <v>1358</v>
      </c>
      <c r="D90" s="11">
        <v>160</v>
      </c>
      <c r="E90" s="11">
        <v>82</v>
      </c>
      <c r="F90" s="11">
        <v>114</v>
      </c>
      <c r="G90" s="11">
        <v>115</v>
      </c>
      <c r="H90" s="11">
        <v>1</v>
      </c>
      <c r="I90" s="11">
        <v>261</v>
      </c>
      <c r="J90" s="11">
        <v>108</v>
      </c>
      <c r="K90" s="11">
        <v>39</v>
      </c>
      <c r="L90" s="11">
        <v>0</v>
      </c>
      <c r="M90" s="11">
        <v>5</v>
      </c>
      <c r="N90" s="11">
        <v>0</v>
      </c>
      <c r="O90" s="11">
        <v>17</v>
      </c>
      <c r="P90" s="11">
        <v>21</v>
      </c>
      <c r="Q90" s="11">
        <v>1</v>
      </c>
      <c r="R90" s="11">
        <v>0</v>
      </c>
      <c r="S90" s="11">
        <v>32</v>
      </c>
      <c r="T90" s="11">
        <v>14</v>
      </c>
      <c r="U90" s="11">
        <v>7</v>
      </c>
      <c r="V90" s="11">
        <v>72</v>
      </c>
      <c r="W90" s="11">
        <v>1</v>
      </c>
      <c r="X90" s="11">
        <v>0</v>
      </c>
      <c r="Y90" s="11">
        <v>0</v>
      </c>
      <c r="Z90" s="11">
        <v>0</v>
      </c>
      <c r="AA90" s="11">
        <v>92</v>
      </c>
      <c r="AB90" s="11">
        <v>8</v>
      </c>
      <c r="AC90" s="11">
        <v>41</v>
      </c>
      <c r="AD90" s="11">
        <v>80</v>
      </c>
      <c r="AE90" s="11">
        <v>12</v>
      </c>
      <c r="AF90" s="11">
        <v>37</v>
      </c>
      <c r="AG90" s="11">
        <v>18</v>
      </c>
      <c r="AH90" s="11">
        <v>0</v>
      </c>
      <c r="AI90" s="11">
        <v>15</v>
      </c>
      <c r="AJ90" s="11">
        <v>5</v>
      </c>
      <c r="AL90" s="35"/>
      <c r="AN90" s="36"/>
    </row>
    <row r="91" spans="1:40" x14ac:dyDescent="0.25">
      <c r="A91" s="4">
        <v>56</v>
      </c>
      <c r="B91" s="9" t="s">
        <v>240</v>
      </c>
      <c r="C91" s="11">
        <v>258</v>
      </c>
      <c r="D91" s="11">
        <v>25</v>
      </c>
      <c r="E91" s="11">
        <v>4</v>
      </c>
      <c r="F91" s="11">
        <v>41</v>
      </c>
      <c r="G91" s="11">
        <v>29</v>
      </c>
      <c r="H91" s="11">
        <v>1</v>
      </c>
      <c r="I91" s="11">
        <v>78</v>
      </c>
      <c r="J91" s="11">
        <v>10</v>
      </c>
      <c r="K91" s="11">
        <v>7</v>
      </c>
      <c r="L91" s="11">
        <v>0</v>
      </c>
      <c r="M91" s="11">
        <v>1</v>
      </c>
      <c r="N91" s="11">
        <v>0</v>
      </c>
      <c r="O91" s="11">
        <v>3</v>
      </c>
      <c r="P91" s="11">
        <v>0</v>
      </c>
      <c r="Q91" s="11">
        <v>0</v>
      </c>
      <c r="R91" s="11">
        <v>0</v>
      </c>
      <c r="S91" s="11">
        <v>2</v>
      </c>
      <c r="T91" s="11">
        <v>1</v>
      </c>
      <c r="U91" s="11">
        <v>0</v>
      </c>
      <c r="V91" s="11">
        <v>21</v>
      </c>
      <c r="W91" s="11">
        <v>0</v>
      </c>
      <c r="X91" s="11">
        <v>0</v>
      </c>
      <c r="Y91" s="11">
        <v>0</v>
      </c>
      <c r="Z91" s="11">
        <v>0</v>
      </c>
      <c r="AA91" s="11">
        <v>5</v>
      </c>
      <c r="AB91" s="11">
        <v>1</v>
      </c>
      <c r="AC91" s="11">
        <v>0</v>
      </c>
      <c r="AD91" s="11">
        <v>16</v>
      </c>
      <c r="AE91" s="11">
        <v>3</v>
      </c>
      <c r="AF91" s="11">
        <v>3</v>
      </c>
      <c r="AG91" s="11">
        <v>3</v>
      </c>
      <c r="AH91" s="11">
        <v>0</v>
      </c>
      <c r="AI91" s="11">
        <v>3</v>
      </c>
      <c r="AJ91" s="11">
        <v>1</v>
      </c>
      <c r="AL91" s="35"/>
      <c r="AN91" s="36"/>
    </row>
    <row r="92" spans="1:40" ht="45" x14ac:dyDescent="0.25">
      <c r="A92" s="4">
        <v>57</v>
      </c>
      <c r="B92" s="9" t="s">
        <v>8</v>
      </c>
      <c r="C92" s="11">
        <v>1</v>
      </c>
      <c r="D92" s="11">
        <v>0</v>
      </c>
      <c r="E92" s="11">
        <v>0</v>
      </c>
      <c r="F92" s="11">
        <v>0</v>
      </c>
      <c r="G92" s="11">
        <v>0</v>
      </c>
      <c r="H92" s="11">
        <v>0</v>
      </c>
      <c r="I92" s="11">
        <v>1</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58</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59</v>
      </c>
      <c r="B94" s="9" t="s">
        <v>73</v>
      </c>
      <c r="C94" s="11">
        <v>1658</v>
      </c>
      <c r="D94" s="11">
        <v>206</v>
      </c>
      <c r="E94" s="11">
        <v>104</v>
      </c>
      <c r="F94" s="11">
        <v>110</v>
      </c>
      <c r="G94" s="11">
        <v>109</v>
      </c>
      <c r="H94" s="11">
        <v>3</v>
      </c>
      <c r="I94" s="11">
        <v>245</v>
      </c>
      <c r="J94" s="11">
        <v>86</v>
      </c>
      <c r="K94" s="11">
        <v>46</v>
      </c>
      <c r="L94" s="11">
        <v>112</v>
      </c>
      <c r="M94" s="11">
        <v>16</v>
      </c>
      <c r="N94" s="11">
        <v>0</v>
      </c>
      <c r="O94" s="11">
        <v>18</v>
      </c>
      <c r="P94" s="11">
        <v>26</v>
      </c>
      <c r="Q94" s="11">
        <v>0</v>
      </c>
      <c r="R94" s="11">
        <v>0</v>
      </c>
      <c r="S94" s="11">
        <v>58</v>
      </c>
      <c r="T94" s="11">
        <v>17</v>
      </c>
      <c r="U94" s="11">
        <v>8</v>
      </c>
      <c r="V94" s="11">
        <v>131</v>
      </c>
      <c r="W94" s="11">
        <v>2</v>
      </c>
      <c r="X94" s="11">
        <v>0</v>
      </c>
      <c r="Y94" s="11">
        <v>0</v>
      </c>
      <c r="Z94" s="11">
        <v>0</v>
      </c>
      <c r="AA94" s="11">
        <v>143</v>
      </c>
      <c r="AB94" s="11">
        <v>0</v>
      </c>
      <c r="AC94" s="11">
        <v>0</v>
      </c>
      <c r="AD94" s="11">
        <v>125</v>
      </c>
      <c r="AE94" s="11">
        <v>9</v>
      </c>
      <c r="AF94" s="11">
        <v>45</v>
      </c>
      <c r="AG94" s="11">
        <v>23</v>
      </c>
      <c r="AH94" s="11">
        <v>0</v>
      </c>
      <c r="AI94" s="11">
        <v>13</v>
      </c>
      <c r="AJ94" s="11">
        <v>3</v>
      </c>
      <c r="AL94" s="35"/>
      <c r="AN94" s="36"/>
    </row>
    <row r="95" spans="1:40" ht="60" x14ac:dyDescent="0.25">
      <c r="A95" s="4">
        <v>60</v>
      </c>
      <c r="B95" s="9" t="s">
        <v>71</v>
      </c>
      <c r="C95" s="11">
        <v>1</v>
      </c>
      <c r="D95" s="11">
        <v>0</v>
      </c>
      <c r="E95" s="11">
        <v>0</v>
      </c>
      <c r="F95" s="11">
        <v>1</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61</v>
      </c>
      <c r="B96" s="9" t="s">
        <v>76</v>
      </c>
      <c r="C96" s="11">
        <v>7</v>
      </c>
      <c r="D96" s="11">
        <v>3</v>
      </c>
      <c r="E96" s="11">
        <v>0</v>
      </c>
      <c r="F96" s="11">
        <v>2</v>
      </c>
      <c r="G96" s="11">
        <v>0</v>
      </c>
      <c r="H96" s="11">
        <v>0</v>
      </c>
      <c r="I96" s="11">
        <v>1</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1</v>
      </c>
      <c r="AE96" s="11">
        <v>0</v>
      </c>
      <c r="AF96" s="11">
        <v>0</v>
      </c>
      <c r="AG96" s="11">
        <v>0</v>
      </c>
      <c r="AH96" s="11">
        <v>0</v>
      </c>
      <c r="AI96" s="11">
        <v>0</v>
      </c>
      <c r="AJ96" s="11">
        <v>0</v>
      </c>
      <c r="AL96" s="35"/>
      <c r="AN96" s="36"/>
    </row>
    <row r="97" spans="1:40" ht="30" x14ac:dyDescent="0.25">
      <c r="A97" s="4">
        <v>62</v>
      </c>
      <c r="B97" s="9" t="s">
        <v>74</v>
      </c>
      <c r="C97" s="11">
        <v>1021</v>
      </c>
      <c r="D97" s="11">
        <v>162</v>
      </c>
      <c r="E97" s="11">
        <v>21</v>
      </c>
      <c r="F97" s="11">
        <v>127</v>
      </c>
      <c r="G97" s="11">
        <v>73</v>
      </c>
      <c r="H97" s="11">
        <v>3</v>
      </c>
      <c r="I97" s="11">
        <v>193</v>
      </c>
      <c r="J97" s="11">
        <v>80</v>
      </c>
      <c r="K97" s="11">
        <v>31</v>
      </c>
      <c r="L97" s="11">
        <v>112</v>
      </c>
      <c r="M97" s="11">
        <v>0</v>
      </c>
      <c r="N97" s="11">
        <v>0</v>
      </c>
      <c r="O97" s="11">
        <v>34</v>
      </c>
      <c r="P97" s="11">
        <v>3</v>
      </c>
      <c r="Q97" s="11">
        <v>0</v>
      </c>
      <c r="R97" s="11">
        <v>0</v>
      </c>
      <c r="S97" s="11">
        <v>13</v>
      </c>
      <c r="T97" s="11">
        <v>7</v>
      </c>
      <c r="U97" s="11">
        <v>0</v>
      </c>
      <c r="V97" s="11">
        <v>19</v>
      </c>
      <c r="W97" s="11">
        <v>0</v>
      </c>
      <c r="X97" s="11">
        <v>0</v>
      </c>
      <c r="Y97" s="11">
        <v>0</v>
      </c>
      <c r="Z97" s="11">
        <v>0</v>
      </c>
      <c r="AA97" s="11">
        <v>29</v>
      </c>
      <c r="AB97" s="11">
        <v>0</v>
      </c>
      <c r="AC97" s="11">
        <v>0</v>
      </c>
      <c r="AD97" s="11">
        <v>52</v>
      </c>
      <c r="AE97" s="11">
        <v>12</v>
      </c>
      <c r="AF97" s="11">
        <v>25</v>
      </c>
      <c r="AG97" s="11">
        <v>13</v>
      </c>
      <c r="AH97" s="11">
        <v>0</v>
      </c>
      <c r="AI97" s="11">
        <v>11</v>
      </c>
      <c r="AJ97" s="11">
        <v>1</v>
      </c>
      <c r="AL97" s="35"/>
      <c r="AN97" s="36"/>
    </row>
    <row r="98" spans="1:40" x14ac:dyDescent="0.25">
      <c r="A98" s="4">
        <v>63</v>
      </c>
      <c r="B98" s="9" t="s">
        <v>72</v>
      </c>
      <c r="C98" s="11">
        <v>171</v>
      </c>
      <c r="D98" s="11">
        <v>35</v>
      </c>
      <c r="E98" s="11">
        <v>3</v>
      </c>
      <c r="F98" s="11">
        <v>19</v>
      </c>
      <c r="G98" s="11">
        <v>23</v>
      </c>
      <c r="H98" s="11">
        <v>1</v>
      </c>
      <c r="I98" s="11">
        <v>30</v>
      </c>
      <c r="J98" s="11">
        <v>17</v>
      </c>
      <c r="K98" s="11">
        <v>0</v>
      </c>
      <c r="L98" s="11">
        <v>11</v>
      </c>
      <c r="M98" s="11">
        <v>0</v>
      </c>
      <c r="N98" s="11">
        <v>0</v>
      </c>
      <c r="O98" s="11">
        <v>2</v>
      </c>
      <c r="P98" s="11">
        <v>0</v>
      </c>
      <c r="Q98" s="11">
        <v>0</v>
      </c>
      <c r="R98" s="11">
        <v>0</v>
      </c>
      <c r="S98" s="11">
        <v>1</v>
      </c>
      <c r="T98" s="11">
        <v>0</v>
      </c>
      <c r="U98" s="11">
        <v>0</v>
      </c>
      <c r="V98" s="11">
        <v>4</v>
      </c>
      <c r="W98" s="11">
        <v>0</v>
      </c>
      <c r="X98" s="11">
        <v>0</v>
      </c>
      <c r="Y98" s="11">
        <v>0</v>
      </c>
      <c r="Z98" s="11">
        <v>0</v>
      </c>
      <c r="AA98" s="11">
        <v>6</v>
      </c>
      <c r="AB98" s="11">
        <v>0</v>
      </c>
      <c r="AC98" s="11">
        <v>3</v>
      </c>
      <c r="AD98" s="11">
        <v>9</v>
      </c>
      <c r="AE98" s="11">
        <v>1</v>
      </c>
      <c r="AF98" s="11">
        <v>2</v>
      </c>
      <c r="AG98" s="11">
        <v>2</v>
      </c>
      <c r="AH98" s="11">
        <v>0</v>
      </c>
      <c r="AI98" s="11">
        <v>2</v>
      </c>
      <c r="AJ98" s="11">
        <v>0</v>
      </c>
      <c r="AL98" s="35"/>
      <c r="AN98" s="36"/>
    </row>
    <row r="99" spans="1:40" ht="30" x14ac:dyDescent="0.25">
      <c r="A99" s="4">
        <v>64</v>
      </c>
      <c r="B99" s="9" t="s">
        <v>127</v>
      </c>
      <c r="C99" s="11">
        <v>636</v>
      </c>
      <c r="D99" s="11">
        <v>64</v>
      </c>
      <c r="E99" s="11">
        <v>95</v>
      </c>
      <c r="F99" s="11">
        <v>10</v>
      </c>
      <c r="G99" s="11">
        <v>2</v>
      </c>
      <c r="H99" s="11">
        <v>0</v>
      </c>
      <c r="I99" s="11">
        <v>260</v>
      </c>
      <c r="J99" s="11">
        <v>58</v>
      </c>
      <c r="K99" s="11">
        <v>30</v>
      </c>
      <c r="L99" s="11">
        <v>39</v>
      </c>
      <c r="M99" s="11">
        <v>0</v>
      </c>
      <c r="N99" s="11">
        <v>0</v>
      </c>
      <c r="O99" s="11">
        <v>1</v>
      </c>
      <c r="P99" s="11">
        <v>0</v>
      </c>
      <c r="Q99" s="11">
        <v>0</v>
      </c>
      <c r="R99" s="11">
        <v>0</v>
      </c>
      <c r="S99" s="11">
        <v>5</v>
      </c>
      <c r="T99" s="11">
        <v>5</v>
      </c>
      <c r="U99" s="11">
        <v>0</v>
      </c>
      <c r="V99" s="11">
        <v>13</v>
      </c>
      <c r="W99" s="11">
        <v>0</v>
      </c>
      <c r="X99" s="11">
        <v>0</v>
      </c>
      <c r="Y99" s="11">
        <v>0</v>
      </c>
      <c r="Z99" s="11">
        <v>0</v>
      </c>
      <c r="AA99" s="11">
        <v>5</v>
      </c>
      <c r="AB99" s="11">
        <v>0</v>
      </c>
      <c r="AC99" s="11">
        <v>0</v>
      </c>
      <c r="AD99" s="11">
        <v>25</v>
      </c>
      <c r="AE99" s="11">
        <v>1</v>
      </c>
      <c r="AF99" s="11">
        <v>13</v>
      </c>
      <c r="AG99" s="11">
        <v>1</v>
      </c>
      <c r="AH99" s="11">
        <v>0</v>
      </c>
      <c r="AI99" s="11">
        <v>6</v>
      </c>
      <c r="AJ99" s="11">
        <v>3</v>
      </c>
      <c r="AL99" s="35"/>
      <c r="AN99" s="36"/>
    </row>
    <row r="100" spans="1:40" x14ac:dyDescent="0.25">
      <c r="A100" s="4">
        <v>65</v>
      </c>
      <c r="B100" s="9" t="s">
        <v>94</v>
      </c>
      <c r="C100" s="11">
        <v>6</v>
      </c>
      <c r="D100" s="11">
        <v>0</v>
      </c>
      <c r="E100" s="11">
        <v>0</v>
      </c>
      <c r="F100" s="11">
        <v>0</v>
      </c>
      <c r="G100" s="11">
        <v>0</v>
      </c>
      <c r="H100" s="11">
        <v>2</v>
      </c>
      <c r="I100" s="11">
        <v>2</v>
      </c>
      <c r="J100" s="11">
        <v>0</v>
      </c>
      <c r="K100" s="11">
        <v>0</v>
      </c>
      <c r="L100" s="11">
        <v>2</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66</v>
      </c>
      <c r="B101" s="9" t="s">
        <v>95</v>
      </c>
      <c r="C101" s="11">
        <v>609</v>
      </c>
      <c r="D101" s="11">
        <v>65</v>
      </c>
      <c r="E101" s="11">
        <v>25</v>
      </c>
      <c r="F101" s="11">
        <v>129</v>
      </c>
      <c r="G101" s="11">
        <v>75</v>
      </c>
      <c r="H101" s="11">
        <v>2</v>
      </c>
      <c r="I101" s="11">
        <v>88</v>
      </c>
      <c r="J101" s="11">
        <v>24</v>
      </c>
      <c r="K101" s="11">
        <v>32</v>
      </c>
      <c r="L101" s="11">
        <v>65</v>
      </c>
      <c r="M101" s="11">
        <v>0</v>
      </c>
      <c r="N101" s="11">
        <v>0</v>
      </c>
      <c r="O101" s="11">
        <v>8</v>
      </c>
      <c r="P101" s="11">
        <v>3</v>
      </c>
      <c r="Q101" s="11">
        <v>2</v>
      </c>
      <c r="R101" s="11">
        <v>0</v>
      </c>
      <c r="S101" s="11">
        <v>0</v>
      </c>
      <c r="T101" s="11">
        <v>7</v>
      </c>
      <c r="U101" s="11">
        <v>2</v>
      </c>
      <c r="V101" s="11">
        <v>0</v>
      </c>
      <c r="W101" s="11">
        <v>0</v>
      </c>
      <c r="X101" s="11">
        <v>0</v>
      </c>
      <c r="Y101" s="11">
        <v>0</v>
      </c>
      <c r="Z101" s="11">
        <v>0</v>
      </c>
      <c r="AA101" s="11">
        <v>11</v>
      </c>
      <c r="AB101" s="11">
        <v>0</v>
      </c>
      <c r="AC101" s="11">
        <v>0</v>
      </c>
      <c r="AD101" s="11">
        <v>29</v>
      </c>
      <c r="AE101" s="11">
        <v>13</v>
      </c>
      <c r="AF101" s="11">
        <v>10</v>
      </c>
      <c r="AG101" s="11">
        <v>16</v>
      </c>
      <c r="AH101" s="11">
        <v>0</v>
      </c>
      <c r="AI101" s="11">
        <v>2</v>
      </c>
      <c r="AJ101" s="11">
        <v>1</v>
      </c>
      <c r="AL101" s="35"/>
      <c r="AN101" s="36"/>
    </row>
    <row r="102" spans="1:40" ht="45" x14ac:dyDescent="0.25">
      <c r="A102" s="4">
        <v>67</v>
      </c>
      <c r="B102" s="9" t="s">
        <v>9</v>
      </c>
      <c r="C102" s="11">
        <v>11</v>
      </c>
      <c r="D102" s="11">
        <v>0</v>
      </c>
      <c r="E102" s="11">
        <v>1</v>
      </c>
      <c r="F102" s="11">
        <v>0</v>
      </c>
      <c r="G102" s="11">
        <v>3</v>
      </c>
      <c r="H102" s="11">
        <v>0</v>
      </c>
      <c r="I102" s="11">
        <v>0</v>
      </c>
      <c r="J102" s="11">
        <v>0</v>
      </c>
      <c r="K102" s="11">
        <v>0</v>
      </c>
      <c r="L102" s="11">
        <v>5</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2</v>
      </c>
      <c r="AE102" s="11">
        <v>0</v>
      </c>
      <c r="AF102" s="11">
        <v>0</v>
      </c>
      <c r="AG102" s="11">
        <v>0</v>
      </c>
      <c r="AH102" s="11">
        <v>0</v>
      </c>
      <c r="AI102" s="11">
        <v>0</v>
      </c>
      <c r="AJ102" s="11">
        <v>0</v>
      </c>
      <c r="AL102" s="35"/>
      <c r="AN102" s="36"/>
    </row>
    <row r="103" spans="1:40" ht="90" x14ac:dyDescent="0.25">
      <c r="A103" s="4">
        <v>68</v>
      </c>
      <c r="B103" s="9" t="s">
        <v>96</v>
      </c>
      <c r="C103" s="11">
        <v>4</v>
      </c>
      <c r="D103" s="11">
        <v>0</v>
      </c>
      <c r="E103" s="11">
        <v>0</v>
      </c>
      <c r="F103" s="11">
        <v>0</v>
      </c>
      <c r="G103" s="11">
        <v>0</v>
      </c>
      <c r="H103" s="11">
        <v>0</v>
      </c>
      <c r="I103" s="11">
        <v>3</v>
      </c>
      <c r="J103" s="11">
        <v>1</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69</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70</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71</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72</v>
      </c>
      <c r="B107" s="9" t="s">
        <v>99</v>
      </c>
      <c r="C107" s="11">
        <v>4</v>
      </c>
      <c r="D107" s="11">
        <v>0</v>
      </c>
      <c r="E107" s="11">
        <v>0</v>
      </c>
      <c r="F107" s="11">
        <v>0</v>
      </c>
      <c r="G107" s="11">
        <v>0</v>
      </c>
      <c r="H107" s="11">
        <v>0</v>
      </c>
      <c r="I107" s="11">
        <v>0</v>
      </c>
      <c r="J107" s="11">
        <v>4</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73</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74</v>
      </c>
      <c r="B109" s="9" t="s">
        <v>48</v>
      </c>
      <c r="C109" s="11">
        <v>11</v>
      </c>
      <c r="D109" s="11">
        <v>5</v>
      </c>
      <c r="E109" s="11">
        <v>0</v>
      </c>
      <c r="F109" s="11">
        <v>2</v>
      </c>
      <c r="G109" s="11">
        <v>2</v>
      </c>
      <c r="H109" s="11">
        <v>0</v>
      </c>
      <c r="I109" s="11">
        <v>0</v>
      </c>
      <c r="J109" s="11">
        <v>0</v>
      </c>
      <c r="K109" s="11">
        <v>0</v>
      </c>
      <c r="L109" s="11">
        <v>2</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L109" s="35"/>
      <c r="AN109" s="36"/>
    </row>
    <row r="110" spans="1:40" x14ac:dyDescent="0.25">
      <c r="A110" s="4">
        <v>75</v>
      </c>
      <c r="B110" s="9" t="s">
        <v>101</v>
      </c>
      <c r="C110" s="11">
        <v>25</v>
      </c>
      <c r="D110" s="11">
        <v>4</v>
      </c>
      <c r="E110" s="11">
        <v>0</v>
      </c>
      <c r="F110" s="11">
        <v>9</v>
      </c>
      <c r="G110" s="11">
        <v>0</v>
      </c>
      <c r="H110" s="11">
        <v>1</v>
      </c>
      <c r="I110" s="11">
        <v>1</v>
      </c>
      <c r="J110" s="11">
        <v>0</v>
      </c>
      <c r="K110" s="11">
        <v>1</v>
      </c>
      <c r="L110" s="11">
        <v>3</v>
      </c>
      <c r="M110" s="11">
        <v>0</v>
      </c>
      <c r="N110" s="11">
        <v>0</v>
      </c>
      <c r="O110" s="11">
        <v>0</v>
      </c>
      <c r="P110" s="11">
        <v>0</v>
      </c>
      <c r="Q110" s="11">
        <v>0</v>
      </c>
      <c r="R110" s="11">
        <v>0</v>
      </c>
      <c r="S110" s="11">
        <v>1</v>
      </c>
      <c r="T110" s="11">
        <v>0</v>
      </c>
      <c r="U110" s="11">
        <v>0</v>
      </c>
      <c r="V110" s="11">
        <v>0</v>
      </c>
      <c r="W110" s="11">
        <v>0</v>
      </c>
      <c r="X110" s="11">
        <v>0</v>
      </c>
      <c r="Y110" s="11">
        <v>0</v>
      </c>
      <c r="Z110" s="11">
        <v>0</v>
      </c>
      <c r="AA110" s="11">
        <v>0</v>
      </c>
      <c r="AB110" s="11">
        <v>1</v>
      </c>
      <c r="AC110" s="11">
        <v>0</v>
      </c>
      <c r="AD110" s="11">
        <v>2</v>
      </c>
      <c r="AE110" s="11">
        <v>0</v>
      </c>
      <c r="AF110" s="11">
        <v>0</v>
      </c>
      <c r="AG110" s="11">
        <v>1</v>
      </c>
      <c r="AH110" s="11">
        <v>0</v>
      </c>
      <c r="AI110" s="11">
        <v>0</v>
      </c>
      <c r="AJ110" s="11">
        <v>1</v>
      </c>
      <c r="AL110" s="35"/>
      <c r="AN110" s="36"/>
    </row>
    <row r="111" spans="1:40" ht="30" x14ac:dyDescent="0.25">
      <c r="A111" s="4">
        <v>76</v>
      </c>
      <c r="B111" s="9" t="s">
        <v>82</v>
      </c>
      <c r="C111" s="11">
        <v>1857</v>
      </c>
      <c r="D111" s="11">
        <v>227</v>
      </c>
      <c r="E111" s="11">
        <v>49</v>
      </c>
      <c r="F111" s="11">
        <v>274</v>
      </c>
      <c r="G111" s="11">
        <v>206</v>
      </c>
      <c r="H111" s="11">
        <v>14</v>
      </c>
      <c r="I111" s="11">
        <v>355</v>
      </c>
      <c r="J111" s="11">
        <v>146</v>
      </c>
      <c r="K111" s="11">
        <v>68</v>
      </c>
      <c r="L111" s="11">
        <v>166</v>
      </c>
      <c r="M111" s="11">
        <v>1</v>
      </c>
      <c r="N111" s="11">
        <v>0</v>
      </c>
      <c r="O111" s="11">
        <v>34</v>
      </c>
      <c r="P111" s="11">
        <v>15</v>
      </c>
      <c r="Q111" s="11">
        <v>0</v>
      </c>
      <c r="R111" s="11">
        <v>0</v>
      </c>
      <c r="S111" s="11">
        <v>13</v>
      </c>
      <c r="T111" s="11">
        <v>23</v>
      </c>
      <c r="U111" s="11">
        <v>0</v>
      </c>
      <c r="V111" s="11">
        <v>29</v>
      </c>
      <c r="W111" s="11">
        <v>0</v>
      </c>
      <c r="X111" s="11">
        <v>0</v>
      </c>
      <c r="Y111" s="11">
        <v>0</v>
      </c>
      <c r="Z111" s="11">
        <v>0</v>
      </c>
      <c r="AA111" s="11">
        <v>51</v>
      </c>
      <c r="AB111" s="11">
        <v>0</v>
      </c>
      <c r="AC111" s="11">
        <v>0</v>
      </c>
      <c r="AD111" s="11">
        <v>98</v>
      </c>
      <c r="AE111" s="11">
        <v>19</v>
      </c>
      <c r="AF111" s="11">
        <v>29</v>
      </c>
      <c r="AG111" s="11">
        <v>24</v>
      </c>
      <c r="AH111" s="11">
        <v>0</v>
      </c>
      <c r="AI111" s="11">
        <v>15</v>
      </c>
      <c r="AJ111" s="11">
        <v>1</v>
      </c>
      <c r="AL111" s="35"/>
      <c r="AN111" s="36"/>
    </row>
    <row r="112" spans="1:40" ht="30" x14ac:dyDescent="0.25">
      <c r="A112" s="4">
        <v>77</v>
      </c>
      <c r="B112" s="9" t="s">
        <v>241</v>
      </c>
      <c r="C112" s="11">
        <v>225</v>
      </c>
      <c r="D112" s="11">
        <v>25</v>
      </c>
      <c r="E112" s="11">
        <v>6</v>
      </c>
      <c r="F112" s="11">
        <v>30</v>
      </c>
      <c r="G112" s="11">
        <v>18</v>
      </c>
      <c r="H112" s="11">
        <v>0</v>
      </c>
      <c r="I112" s="11">
        <v>39</v>
      </c>
      <c r="J112" s="11">
        <v>15</v>
      </c>
      <c r="K112" s="11">
        <v>4</v>
      </c>
      <c r="L112" s="11">
        <v>21</v>
      </c>
      <c r="M112" s="11">
        <v>0</v>
      </c>
      <c r="N112" s="11">
        <v>0</v>
      </c>
      <c r="O112" s="11">
        <v>4</v>
      </c>
      <c r="P112" s="11">
        <v>1</v>
      </c>
      <c r="Q112" s="11">
        <v>0</v>
      </c>
      <c r="R112" s="11">
        <v>0</v>
      </c>
      <c r="S112" s="11">
        <v>8</v>
      </c>
      <c r="T112" s="11">
        <v>3</v>
      </c>
      <c r="U112" s="11">
        <v>1</v>
      </c>
      <c r="V112" s="11">
        <v>15</v>
      </c>
      <c r="W112" s="11">
        <v>0</v>
      </c>
      <c r="X112" s="11">
        <v>0</v>
      </c>
      <c r="Y112" s="11">
        <v>0</v>
      </c>
      <c r="Z112" s="11">
        <v>0</v>
      </c>
      <c r="AA112" s="11">
        <v>9</v>
      </c>
      <c r="AB112" s="11">
        <v>1</v>
      </c>
      <c r="AC112" s="11">
        <v>0</v>
      </c>
      <c r="AD112" s="11">
        <v>17</v>
      </c>
      <c r="AE112" s="11">
        <v>1</v>
      </c>
      <c r="AF112" s="11">
        <v>2</v>
      </c>
      <c r="AG112" s="11">
        <v>2</v>
      </c>
      <c r="AH112" s="11">
        <v>0</v>
      </c>
      <c r="AI112" s="11">
        <v>1</v>
      </c>
      <c r="AJ112" s="11">
        <v>2</v>
      </c>
      <c r="AL112" s="35"/>
      <c r="AN112" s="36"/>
    </row>
    <row r="113" spans="1:40" x14ac:dyDescent="0.25">
      <c r="A113" s="4">
        <v>78</v>
      </c>
      <c r="B113" s="9" t="s">
        <v>102</v>
      </c>
      <c r="C113" s="11">
        <v>407</v>
      </c>
      <c r="D113" s="11">
        <v>39</v>
      </c>
      <c r="E113" s="11">
        <v>6</v>
      </c>
      <c r="F113" s="11">
        <v>60</v>
      </c>
      <c r="G113" s="11">
        <v>44</v>
      </c>
      <c r="H113" s="11">
        <v>7</v>
      </c>
      <c r="I113" s="11">
        <v>92</v>
      </c>
      <c r="J113" s="11">
        <v>16</v>
      </c>
      <c r="K113" s="11">
        <v>12</v>
      </c>
      <c r="L113" s="11">
        <v>42</v>
      </c>
      <c r="M113" s="11">
        <v>0</v>
      </c>
      <c r="N113" s="11">
        <v>0</v>
      </c>
      <c r="O113" s="11">
        <v>11</v>
      </c>
      <c r="P113" s="11">
        <v>0</v>
      </c>
      <c r="Q113" s="11">
        <v>0</v>
      </c>
      <c r="R113" s="11">
        <v>0</v>
      </c>
      <c r="S113" s="11">
        <v>4</v>
      </c>
      <c r="T113" s="11">
        <v>3</v>
      </c>
      <c r="U113" s="11">
        <v>0</v>
      </c>
      <c r="V113" s="11">
        <v>14</v>
      </c>
      <c r="W113" s="11">
        <v>0</v>
      </c>
      <c r="X113" s="11">
        <v>0</v>
      </c>
      <c r="Y113" s="11">
        <v>0</v>
      </c>
      <c r="Z113" s="11">
        <v>0</v>
      </c>
      <c r="AA113" s="11">
        <v>14</v>
      </c>
      <c r="AB113" s="11">
        <v>0</v>
      </c>
      <c r="AC113" s="11">
        <v>0</v>
      </c>
      <c r="AD113" s="11">
        <v>30</v>
      </c>
      <c r="AE113" s="11">
        <v>4</v>
      </c>
      <c r="AF113" s="11">
        <v>5</v>
      </c>
      <c r="AG113" s="11">
        <v>2</v>
      </c>
      <c r="AH113" s="11">
        <v>0</v>
      </c>
      <c r="AI113" s="11">
        <v>1</v>
      </c>
      <c r="AJ113" s="11">
        <v>1</v>
      </c>
      <c r="AL113" s="35"/>
      <c r="AN113" s="36"/>
    </row>
    <row r="114" spans="1:40" ht="30" x14ac:dyDescent="0.25">
      <c r="A114" s="4">
        <v>79</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80</v>
      </c>
      <c r="B115" s="9" t="s">
        <v>104</v>
      </c>
      <c r="C115" s="11">
        <v>259</v>
      </c>
      <c r="D115" s="11">
        <v>25</v>
      </c>
      <c r="E115" s="11">
        <v>2</v>
      </c>
      <c r="F115" s="11">
        <v>41</v>
      </c>
      <c r="G115" s="11">
        <v>24</v>
      </c>
      <c r="H115" s="11">
        <v>1</v>
      </c>
      <c r="I115" s="11">
        <v>64</v>
      </c>
      <c r="J115" s="11">
        <v>20</v>
      </c>
      <c r="K115" s="11">
        <v>19</v>
      </c>
      <c r="L115" s="11">
        <v>26</v>
      </c>
      <c r="M115" s="11">
        <v>0</v>
      </c>
      <c r="N115" s="11">
        <v>0</v>
      </c>
      <c r="O115" s="11">
        <v>0</v>
      </c>
      <c r="P115" s="11">
        <v>2</v>
      </c>
      <c r="Q115" s="11">
        <v>0</v>
      </c>
      <c r="R115" s="11">
        <v>0</v>
      </c>
      <c r="S115" s="11">
        <v>5</v>
      </c>
      <c r="T115" s="11">
        <v>2</v>
      </c>
      <c r="U115" s="11">
        <v>0</v>
      </c>
      <c r="V115" s="11">
        <v>8</v>
      </c>
      <c r="W115" s="11">
        <v>0</v>
      </c>
      <c r="X115" s="11">
        <v>0</v>
      </c>
      <c r="Y115" s="11">
        <v>1</v>
      </c>
      <c r="Z115" s="11">
        <v>0</v>
      </c>
      <c r="AA115" s="11">
        <v>0</v>
      </c>
      <c r="AB115" s="11">
        <v>0</v>
      </c>
      <c r="AC115" s="11">
        <v>0</v>
      </c>
      <c r="AD115" s="11">
        <v>10</v>
      </c>
      <c r="AE115" s="11">
        <v>2</v>
      </c>
      <c r="AF115" s="11">
        <v>4</v>
      </c>
      <c r="AG115" s="11">
        <v>3</v>
      </c>
      <c r="AH115" s="11">
        <v>0</v>
      </c>
      <c r="AI115" s="11">
        <v>0</v>
      </c>
      <c r="AJ115" s="11">
        <v>0</v>
      </c>
      <c r="AL115" s="35"/>
      <c r="AN115" s="36"/>
    </row>
    <row r="116" spans="1:40" x14ac:dyDescent="0.25">
      <c r="A116" s="4">
        <v>81</v>
      </c>
      <c r="B116" s="9" t="s">
        <v>105</v>
      </c>
      <c r="C116" s="11">
        <v>233</v>
      </c>
      <c r="D116" s="11">
        <v>45</v>
      </c>
      <c r="E116" s="11">
        <v>32</v>
      </c>
      <c r="F116" s="11">
        <v>2</v>
      </c>
      <c r="G116" s="11">
        <v>6</v>
      </c>
      <c r="H116" s="11">
        <v>1</v>
      </c>
      <c r="I116" s="11">
        <v>120</v>
      </c>
      <c r="J116" s="11">
        <v>4</v>
      </c>
      <c r="K116" s="11">
        <v>0</v>
      </c>
      <c r="L116" s="11">
        <v>7</v>
      </c>
      <c r="M116" s="11">
        <v>0</v>
      </c>
      <c r="N116" s="11">
        <v>0</v>
      </c>
      <c r="O116" s="11">
        <v>0</v>
      </c>
      <c r="P116" s="11">
        <v>0</v>
      </c>
      <c r="Q116" s="11">
        <v>0</v>
      </c>
      <c r="R116" s="11">
        <v>0</v>
      </c>
      <c r="S116" s="11">
        <v>1</v>
      </c>
      <c r="T116" s="11">
        <v>0</v>
      </c>
      <c r="U116" s="11">
        <v>0</v>
      </c>
      <c r="V116" s="11">
        <v>0</v>
      </c>
      <c r="W116" s="11">
        <v>0</v>
      </c>
      <c r="X116" s="11">
        <v>0</v>
      </c>
      <c r="Y116" s="11">
        <v>0</v>
      </c>
      <c r="Z116" s="11">
        <v>0</v>
      </c>
      <c r="AA116" s="11">
        <v>4</v>
      </c>
      <c r="AB116" s="11">
        <v>0</v>
      </c>
      <c r="AC116" s="11">
        <v>0</v>
      </c>
      <c r="AD116" s="11">
        <v>3</v>
      </c>
      <c r="AE116" s="11">
        <v>0</v>
      </c>
      <c r="AF116" s="11">
        <v>7</v>
      </c>
      <c r="AG116" s="11">
        <v>1</v>
      </c>
      <c r="AH116" s="11">
        <v>0</v>
      </c>
      <c r="AI116" s="11">
        <v>0</v>
      </c>
      <c r="AJ116" s="11">
        <v>0</v>
      </c>
      <c r="AL116" s="35"/>
      <c r="AN116" s="36"/>
    </row>
    <row r="117" spans="1:40" ht="45" x14ac:dyDescent="0.25">
      <c r="A117" s="4">
        <v>82</v>
      </c>
      <c r="B117" s="9" t="s">
        <v>106</v>
      </c>
      <c r="C117" s="11">
        <v>18</v>
      </c>
      <c r="D117" s="11">
        <v>0</v>
      </c>
      <c r="E117" s="11">
        <v>0</v>
      </c>
      <c r="F117" s="11">
        <v>4</v>
      </c>
      <c r="G117" s="11">
        <v>3</v>
      </c>
      <c r="H117" s="11">
        <v>0</v>
      </c>
      <c r="I117" s="11">
        <v>4</v>
      </c>
      <c r="J117" s="11">
        <v>0</v>
      </c>
      <c r="K117" s="11">
        <v>1</v>
      </c>
      <c r="L117" s="11">
        <v>0</v>
      </c>
      <c r="M117" s="11">
        <v>0</v>
      </c>
      <c r="N117" s="11">
        <v>0</v>
      </c>
      <c r="O117" s="11">
        <v>0</v>
      </c>
      <c r="P117" s="11">
        <v>1</v>
      </c>
      <c r="Q117" s="11">
        <v>0</v>
      </c>
      <c r="R117" s="11">
        <v>0</v>
      </c>
      <c r="S117" s="11">
        <v>0</v>
      </c>
      <c r="T117" s="11">
        <v>0</v>
      </c>
      <c r="U117" s="11">
        <v>0</v>
      </c>
      <c r="V117" s="11">
        <v>0</v>
      </c>
      <c r="W117" s="11">
        <v>0</v>
      </c>
      <c r="X117" s="11">
        <v>0</v>
      </c>
      <c r="Y117" s="11">
        <v>0</v>
      </c>
      <c r="Z117" s="11">
        <v>0</v>
      </c>
      <c r="AA117" s="11">
        <v>4</v>
      </c>
      <c r="AB117" s="11">
        <v>0</v>
      </c>
      <c r="AC117" s="11">
        <v>0</v>
      </c>
      <c r="AD117" s="11">
        <v>0</v>
      </c>
      <c r="AE117" s="11">
        <v>0</v>
      </c>
      <c r="AF117" s="11">
        <v>0</v>
      </c>
      <c r="AG117" s="11">
        <v>0</v>
      </c>
      <c r="AH117" s="11">
        <v>0</v>
      </c>
      <c r="AI117" s="11">
        <v>1</v>
      </c>
      <c r="AJ117" s="11">
        <v>0</v>
      </c>
      <c r="AL117" s="35"/>
      <c r="AN117" s="36"/>
    </row>
    <row r="118" spans="1:40" ht="60" x14ac:dyDescent="0.25">
      <c r="A118" s="4">
        <v>83</v>
      </c>
      <c r="B118" s="9" t="s">
        <v>107</v>
      </c>
      <c r="C118" s="11">
        <v>1</v>
      </c>
      <c r="D118" s="11">
        <v>0</v>
      </c>
      <c r="E118" s="11">
        <v>0</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1</v>
      </c>
      <c r="W118" s="11">
        <v>0</v>
      </c>
      <c r="X118" s="11">
        <v>0</v>
      </c>
      <c r="Y118" s="11">
        <v>0</v>
      </c>
      <c r="Z118" s="11">
        <v>0</v>
      </c>
      <c r="AA118" s="11">
        <v>0</v>
      </c>
      <c r="AB118" s="11">
        <v>0</v>
      </c>
      <c r="AC118" s="11">
        <v>0</v>
      </c>
      <c r="AD118" s="11">
        <v>0</v>
      </c>
      <c r="AE118" s="11">
        <v>0</v>
      </c>
      <c r="AF118" s="11">
        <v>0</v>
      </c>
      <c r="AG118" s="11">
        <v>0</v>
      </c>
      <c r="AH118" s="11">
        <v>0</v>
      </c>
      <c r="AI118" s="11">
        <v>0</v>
      </c>
      <c r="AJ118" s="11">
        <v>0</v>
      </c>
      <c r="AL118" s="35"/>
      <c r="AN118" s="36"/>
    </row>
    <row r="119" spans="1:40" ht="60" x14ac:dyDescent="0.25">
      <c r="A119" s="4">
        <v>84</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85</v>
      </c>
      <c r="B120" s="20" t="s">
        <v>242</v>
      </c>
      <c r="C120" s="11">
        <v>352</v>
      </c>
      <c r="D120" s="11">
        <v>32</v>
      </c>
      <c r="E120" s="11">
        <v>14</v>
      </c>
      <c r="F120" s="11">
        <v>46</v>
      </c>
      <c r="G120" s="11">
        <v>28</v>
      </c>
      <c r="H120" s="11">
        <v>0</v>
      </c>
      <c r="I120" s="11">
        <v>79</v>
      </c>
      <c r="J120" s="11">
        <v>27</v>
      </c>
      <c r="K120" s="11">
        <v>13</v>
      </c>
      <c r="L120" s="11">
        <v>22</v>
      </c>
      <c r="M120" s="11">
        <v>1</v>
      </c>
      <c r="N120" s="11">
        <v>0</v>
      </c>
      <c r="O120" s="11">
        <v>2</v>
      </c>
      <c r="P120" s="11">
        <v>3</v>
      </c>
      <c r="Q120" s="11">
        <v>0</v>
      </c>
      <c r="R120" s="11">
        <v>0</v>
      </c>
      <c r="S120" s="11">
        <v>5</v>
      </c>
      <c r="T120" s="11">
        <v>2</v>
      </c>
      <c r="U120" s="11">
        <v>0</v>
      </c>
      <c r="V120" s="11">
        <v>10</v>
      </c>
      <c r="W120" s="11">
        <v>1</v>
      </c>
      <c r="X120" s="11">
        <v>0</v>
      </c>
      <c r="Y120" s="11">
        <v>0</v>
      </c>
      <c r="Z120" s="11">
        <v>0</v>
      </c>
      <c r="AA120" s="11">
        <v>13</v>
      </c>
      <c r="AB120" s="11">
        <v>1</v>
      </c>
      <c r="AC120" s="11">
        <v>0</v>
      </c>
      <c r="AD120" s="11">
        <v>31</v>
      </c>
      <c r="AE120" s="11">
        <v>0</v>
      </c>
      <c r="AF120" s="11">
        <v>13</v>
      </c>
      <c r="AG120" s="11">
        <v>6</v>
      </c>
      <c r="AH120" s="11">
        <v>0</v>
      </c>
      <c r="AI120" s="11">
        <v>1</v>
      </c>
      <c r="AJ120" s="11">
        <v>2</v>
      </c>
      <c r="AL120" s="35"/>
      <c r="AN120" s="36"/>
    </row>
    <row r="121" spans="1:40" ht="138.75" customHeight="1" x14ac:dyDescent="0.25">
      <c r="A121" s="4">
        <v>86</v>
      </c>
      <c r="B121" s="20" t="s">
        <v>243</v>
      </c>
      <c r="C121" s="11">
        <v>495</v>
      </c>
      <c r="D121" s="11">
        <v>62</v>
      </c>
      <c r="E121" s="11">
        <v>8</v>
      </c>
      <c r="F121" s="11">
        <v>22</v>
      </c>
      <c r="G121" s="11">
        <v>15</v>
      </c>
      <c r="H121" s="11">
        <v>2</v>
      </c>
      <c r="I121" s="11">
        <v>231</v>
      </c>
      <c r="J121" s="11">
        <v>35</v>
      </c>
      <c r="K121" s="11">
        <v>16</v>
      </c>
      <c r="L121" s="11">
        <v>50</v>
      </c>
      <c r="M121" s="11">
        <v>0</v>
      </c>
      <c r="N121" s="11">
        <v>0</v>
      </c>
      <c r="O121" s="11">
        <v>3</v>
      </c>
      <c r="P121" s="11">
        <v>0</v>
      </c>
      <c r="Q121" s="11">
        <v>0</v>
      </c>
      <c r="R121" s="11">
        <v>0</v>
      </c>
      <c r="S121" s="11">
        <v>1</v>
      </c>
      <c r="T121" s="11">
        <v>0</v>
      </c>
      <c r="U121" s="11">
        <v>0</v>
      </c>
      <c r="V121" s="11">
        <v>0</v>
      </c>
      <c r="W121" s="11">
        <v>0</v>
      </c>
      <c r="X121" s="11">
        <v>0</v>
      </c>
      <c r="Y121" s="11">
        <v>0</v>
      </c>
      <c r="Z121" s="11">
        <v>0</v>
      </c>
      <c r="AA121" s="11">
        <v>3</v>
      </c>
      <c r="AB121" s="11">
        <v>0</v>
      </c>
      <c r="AC121" s="11">
        <v>0</v>
      </c>
      <c r="AD121" s="11">
        <v>24</v>
      </c>
      <c r="AE121" s="11">
        <v>2</v>
      </c>
      <c r="AF121" s="11">
        <v>6</v>
      </c>
      <c r="AG121" s="11">
        <v>15</v>
      </c>
      <c r="AH121" s="11">
        <v>0</v>
      </c>
      <c r="AI121" s="11">
        <v>0</v>
      </c>
      <c r="AJ121" s="11">
        <v>0</v>
      </c>
      <c r="AL121" s="35"/>
      <c r="AN121" s="36"/>
    </row>
    <row r="122" spans="1:40" x14ac:dyDescent="0.25">
      <c r="A122" s="4">
        <v>87</v>
      </c>
      <c r="B122" s="20" t="s">
        <v>157</v>
      </c>
      <c r="C122" s="11">
        <v>1</v>
      </c>
      <c r="D122" s="11">
        <v>0</v>
      </c>
      <c r="E122" s="11">
        <v>1</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88</v>
      </c>
      <c r="B123" s="20" t="s">
        <v>158</v>
      </c>
      <c r="C123" s="11">
        <v>56</v>
      </c>
      <c r="D123" s="11">
        <v>17</v>
      </c>
      <c r="E123" s="11">
        <v>0</v>
      </c>
      <c r="F123" s="11">
        <v>2</v>
      </c>
      <c r="G123" s="11">
        <v>1</v>
      </c>
      <c r="H123" s="11">
        <v>0</v>
      </c>
      <c r="I123" s="11">
        <v>11</v>
      </c>
      <c r="J123" s="11">
        <v>1</v>
      </c>
      <c r="K123" s="11">
        <v>1</v>
      </c>
      <c r="L123" s="11">
        <v>11</v>
      </c>
      <c r="M123" s="11">
        <v>0</v>
      </c>
      <c r="N123" s="11">
        <v>0</v>
      </c>
      <c r="O123" s="11">
        <v>0</v>
      </c>
      <c r="P123" s="11">
        <v>2</v>
      </c>
      <c r="Q123" s="11">
        <v>0</v>
      </c>
      <c r="R123" s="11">
        <v>0</v>
      </c>
      <c r="S123" s="11">
        <v>1</v>
      </c>
      <c r="T123" s="11">
        <v>0</v>
      </c>
      <c r="U123" s="11">
        <v>0</v>
      </c>
      <c r="V123" s="11">
        <v>0</v>
      </c>
      <c r="W123" s="11">
        <v>0</v>
      </c>
      <c r="X123" s="11">
        <v>0</v>
      </c>
      <c r="Y123" s="11">
        <v>0</v>
      </c>
      <c r="Z123" s="11">
        <v>0</v>
      </c>
      <c r="AA123" s="11">
        <v>0</v>
      </c>
      <c r="AB123" s="11">
        <v>0</v>
      </c>
      <c r="AC123" s="11">
        <v>0</v>
      </c>
      <c r="AD123" s="11">
        <v>2</v>
      </c>
      <c r="AE123" s="11">
        <v>0</v>
      </c>
      <c r="AF123" s="11">
        <v>7</v>
      </c>
      <c r="AG123" s="11">
        <v>0</v>
      </c>
      <c r="AH123" s="11">
        <v>0</v>
      </c>
      <c r="AI123" s="11">
        <v>0</v>
      </c>
      <c r="AJ123" s="11">
        <v>0</v>
      </c>
      <c r="AL123" s="35"/>
      <c r="AN123" s="36"/>
    </row>
    <row r="124" spans="1:40" ht="45" x14ac:dyDescent="0.25">
      <c r="A124" s="4">
        <v>89</v>
      </c>
      <c r="B124" s="20" t="s">
        <v>226</v>
      </c>
      <c r="C124" s="11">
        <v>4</v>
      </c>
      <c r="D124" s="11">
        <v>0</v>
      </c>
      <c r="E124" s="11">
        <v>0</v>
      </c>
      <c r="F124" s="11">
        <v>0</v>
      </c>
      <c r="G124" s="11">
        <v>0</v>
      </c>
      <c r="H124" s="11">
        <v>0</v>
      </c>
      <c r="I124" s="11">
        <v>3</v>
      </c>
      <c r="J124" s="11">
        <v>0</v>
      </c>
      <c r="K124" s="11">
        <v>1</v>
      </c>
      <c r="L124" s="11">
        <v>0</v>
      </c>
      <c r="M124" s="11">
        <v>0</v>
      </c>
      <c r="N124" s="11">
        <v>0</v>
      </c>
      <c r="O124" s="11">
        <v>0</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0</v>
      </c>
      <c r="AF124" s="11">
        <v>0</v>
      </c>
      <c r="AG124" s="11">
        <v>0</v>
      </c>
      <c r="AH124" s="11">
        <v>0</v>
      </c>
      <c r="AI124" s="11">
        <v>0</v>
      </c>
      <c r="AJ124" s="11">
        <v>0</v>
      </c>
      <c r="AL124" s="35"/>
      <c r="AN124" s="36"/>
    </row>
    <row r="125" spans="1:40" s="10" customFormat="1" x14ac:dyDescent="0.25">
      <c r="A125" s="47">
        <v>38</v>
      </c>
      <c r="B125" s="6" t="s">
        <v>23</v>
      </c>
      <c r="C125" s="49">
        <v>10486</v>
      </c>
      <c r="D125" s="49">
        <v>1256</v>
      </c>
      <c r="E125" s="49">
        <v>474</v>
      </c>
      <c r="F125" s="49">
        <v>1152</v>
      </c>
      <c r="G125" s="49">
        <v>829</v>
      </c>
      <c r="H125" s="49">
        <v>42</v>
      </c>
      <c r="I125" s="49">
        <v>2288</v>
      </c>
      <c r="J125" s="49">
        <v>686</v>
      </c>
      <c r="K125" s="49">
        <v>349</v>
      </c>
      <c r="L125" s="49">
        <v>893</v>
      </c>
      <c r="M125" s="49">
        <v>26</v>
      </c>
      <c r="N125" s="49">
        <v>0</v>
      </c>
      <c r="O125" s="49">
        <v>160</v>
      </c>
      <c r="P125" s="49">
        <v>83</v>
      </c>
      <c r="Q125" s="49">
        <v>3</v>
      </c>
      <c r="R125" s="49">
        <v>0</v>
      </c>
      <c r="S125" s="49">
        <v>161</v>
      </c>
      <c r="T125" s="49">
        <v>89</v>
      </c>
      <c r="U125" s="49">
        <v>18</v>
      </c>
      <c r="V125" s="49">
        <v>368</v>
      </c>
      <c r="W125" s="49">
        <v>4</v>
      </c>
      <c r="X125" s="49">
        <v>0</v>
      </c>
      <c r="Y125" s="49">
        <v>1</v>
      </c>
      <c r="Z125" s="49">
        <v>0</v>
      </c>
      <c r="AA125" s="49">
        <v>404</v>
      </c>
      <c r="AB125" s="49">
        <v>13</v>
      </c>
      <c r="AC125" s="49">
        <v>44</v>
      </c>
      <c r="AD125" s="49">
        <v>599</v>
      </c>
      <c r="AE125" s="49">
        <v>88</v>
      </c>
      <c r="AF125" s="49">
        <v>216</v>
      </c>
      <c r="AG125" s="49">
        <v>140</v>
      </c>
      <c r="AH125" s="49">
        <v>0</v>
      </c>
      <c r="AI125" s="49">
        <v>77</v>
      </c>
      <c r="AJ125" s="49">
        <v>23</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90</v>
      </c>
      <c r="B127" s="24" t="s">
        <v>131</v>
      </c>
      <c r="C127" s="11">
        <v>5</v>
      </c>
      <c r="D127" s="11">
        <v>0</v>
      </c>
      <c r="E127" s="11">
        <v>0</v>
      </c>
      <c r="F127" s="11">
        <v>0</v>
      </c>
      <c r="G127" s="11">
        <v>0</v>
      </c>
      <c r="H127" s="11">
        <v>0</v>
      </c>
      <c r="I127" s="11">
        <v>2</v>
      </c>
      <c r="J127" s="11">
        <v>0</v>
      </c>
      <c r="K127" s="11">
        <v>3</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91</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92</v>
      </c>
      <c r="B129" s="20" t="s">
        <v>51</v>
      </c>
      <c r="C129" s="11">
        <v>62</v>
      </c>
      <c r="D129" s="11">
        <v>7</v>
      </c>
      <c r="E129" s="11">
        <v>0</v>
      </c>
      <c r="F129" s="11">
        <v>3</v>
      </c>
      <c r="G129" s="11">
        <v>1</v>
      </c>
      <c r="H129" s="11">
        <v>0</v>
      </c>
      <c r="I129" s="11">
        <v>16</v>
      </c>
      <c r="J129" s="11">
        <v>0</v>
      </c>
      <c r="K129" s="11">
        <v>4</v>
      </c>
      <c r="L129" s="11">
        <v>19</v>
      </c>
      <c r="M129" s="11">
        <v>0</v>
      </c>
      <c r="N129" s="11">
        <v>0</v>
      </c>
      <c r="O129" s="11">
        <v>7</v>
      </c>
      <c r="P129" s="11">
        <v>0</v>
      </c>
      <c r="Q129" s="11">
        <v>0</v>
      </c>
      <c r="R129" s="11">
        <v>0</v>
      </c>
      <c r="S129" s="11">
        <v>0</v>
      </c>
      <c r="T129" s="11">
        <v>0</v>
      </c>
      <c r="U129" s="11">
        <v>0</v>
      </c>
      <c r="V129" s="11">
        <v>0</v>
      </c>
      <c r="W129" s="11">
        <v>0</v>
      </c>
      <c r="X129" s="11">
        <v>0</v>
      </c>
      <c r="Y129" s="11">
        <v>0</v>
      </c>
      <c r="Z129" s="11">
        <v>0</v>
      </c>
      <c r="AA129" s="11">
        <v>0</v>
      </c>
      <c r="AB129" s="11">
        <v>0</v>
      </c>
      <c r="AC129" s="11">
        <v>0</v>
      </c>
      <c r="AD129" s="11">
        <v>3</v>
      </c>
      <c r="AE129" s="11">
        <v>1</v>
      </c>
      <c r="AF129" s="11">
        <v>0</v>
      </c>
      <c r="AG129" s="11">
        <v>1</v>
      </c>
      <c r="AH129" s="11">
        <v>0</v>
      </c>
      <c r="AI129" s="11">
        <v>0</v>
      </c>
      <c r="AJ129" s="11">
        <v>0</v>
      </c>
      <c r="AL129" s="35"/>
      <c r="AN129" s="36"/>
    </row>
    <row r="130" spans="1:40" ht="60" x14ac:dyDescent="0.25">
      <c r="A130" s="4">
        <v>93</v>
      </c>
      <c r="B130" s="20" t="s">
        <v>58</v>
      </c>
      <c r="C130" s="11">
        <v>17</v>
      </c>
      <c r="D130" s="11">
        <v>10</v>
      </c>
      <c r="E130" s="11">
        <v>2</v>
      </c>
      <c r="F130" s="11">
        <v>2</v>
      </c>
      <c r="G130" s="11">
        <v>0</v>
      </c>
      <c r="H130" s="11">
        <v>0</v>
      </c>
      <c r="I130" s="11">
        <v>0</v>
      </c>
      <c r="J130" s="11">
        <v>0</v>
      </c>
      <c r="K130" s="11">
        <v>0</v>
      </c>
      <c r="L130" s="11">
        <v>3</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94</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95</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96</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97</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84</v>
      </c>
      <c r="D136" s="14">
        <v>17</v>
      </c>
      <c r="E136" s="14">
        <v>2</v>
      </c>
      <c r="F136" s="14">
        <v>5</v>
      </c>
      <c r="G136" s="14">
        <v>1</v>
      </c>
      <c r="H136" s="14">
        <v>0</v>
      </c>
      <c r="I136" s="14">
        <v>18</v>
      </c>
      <c r="J136" s="14">
        <v>0</v>
      </c>
      <c r="K136" s="14">
        <v>7</v>
      </c>
      <c r="L136" s="14">
        <v>22</v>
      </c>
      <c r="M136" s="14">
        <v>0</v>
      </c>
      <c r="N136" s="14">
        <v>0</v>
      </c>
      <c r="O136" s="14">
        <v>7</v>
      </c>
      <c r="P136" s="14">
        <v>0</v>
      </c>
      <c r="Q136" s="14">
        <v>0</v>
      </c>
      <c r="R136" s="14">
        <v>0</v>
      </c>
      <c r="S136" s="14">
        <v>0</v>
      </c>
      <c r="T136" s="14">
        <v>0</v>
      </c>
      <c r="U136" s="14">
        <v>0</v>
      </c>
      <c r="V136" s="14">
        <v>0</v>
      </c>
      <c r="W136" s="14">
        <v>0</v>
      </c>
      <c r="X136" s="14">
        <v>0</v>
      </c>
      <c r="Y136" s="14">
        <v>0</v>
      </c>
      <c r="Z136" s="14">
        <v>0</v>
      </c>
      <c r="AA136" s="14">
        <v>0</v>
      </c>
      <c r="AB136" s="14">
        <v>0</v>
      </c>
      <c r="AC136" s="14">
        <v>0</v>
      </c>
      <c r="AD136" s="14">
        <v>3</v>
      </c>
      <c r="AE136" s="14">
        <v>1</v>
      </c>
      <c r="AF136" s="14">
        <v>0</v>
      </c>
      <c r="AG136" s="14">
        <v>1</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98</v>
      </c>
      <c r="B138" s="9" t="s">
        <v>42</v>
      </c>
      <c r="C138" s="11">
        <v>4</v>
      </c>
      <c r="D138" s="11">
        <v>0</v>
      </c>
      <c r="E138" s="11">
        <v>0</v>
      </c>
      <c r="F138" s="11">
        <v>2</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2</v>
      </c>
      <c r="AB138" s="11">
        <v>0</v>
      </c>
      <c r="AC138" s="11">
        <v>0</v>
      </c>
      <c r="AD138" s="11">
        <v>0</v>
      </c>
      <c r="AE138" s="11">
        <v>0</v>
      </c>
      <c r="AF138" s="11">
        <v>0</v>
      </c>
      <c r="AG138" s="11">
        <v>0</v>
      </c>
      <c r="AH138" s="11">
        <v>0</v>
      </c>
      <c r="AI138" s="11">
        <v>0</v>
      </c>
      <c r="AJ138" s="11">
        <v>0</v>
      </c>
      <c r="AL138" s="35"/>
      <c r="AN138" s="36"/>
    </row>
    <row r="139" spans="1:40" s="10" customFormat="1" x14ac:dyDescent="0.25">
      <c r="A139" s="47">
        <v>1</v>
      </c>
      <c r="B139" s="6" t="s">
        <v>23</v>
      </c>
      <c r="C139" s="14">
        <v>4</v>
      </c>
      <c r="D139" s="14">
        <v>0</v>
      </c>
      <c r="E139" s="14">
        <v>0</v>
      </c>
      <c r="F139" s="14">
        <v>2</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2</v>
      </c>
      <c r="AB139" s="14">
        <v>0</v>
      </c>
      <c r="AC139" s="14">
        <v>0</v>
      </c>
      <c r="AD139" s="14">
        <v>0</v>
      </c>
      <c r="AE139" s="14">
        <v>0</v>
      </c>
      <c r="AF139" s="14">
        <v>0</v>
      </c>
      <c r="AG139" s="14">
        <v>0</v>
      </c>
      <c r="AH139" s="14">
        <v>0</v>
      </c>
      <c r="AI139" s="14">
        <v>0</v>
      </c>
      <c r="AJ139" s="14">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99</v>
      </c>
      <c r="B141" s="9" t="s">
        <v>256</v>
      </c>
      <c r="C141" s="11">
        <v>27</v>
      </c>
      <c r="D141" s="11">
        <v>2</v>
      </c>
      <c r="E141" s="11">
        <v>0</v>
      </c>
      <c r="F141" s="11">
        <v>13</v>
      </c>
      <c r="G141" s="11">
        <v>2</v>
      </c>
      <c r="H141" s="11" t="s">
        <v>13</v>
      </c>
      <c r="I141" s="11">
        <v>0</v>
      </c>
      <c r="J141" s="11">
        <v>0</v>
      </c>
      <c r="K141" s="11">
        <v>0</v>
      </c>
      <c r="L141" s="11">
        <v>0</v>
      </c>
      <c r="M141" s="11" t="s">
        <v>13</v>
      </c>
      <c r="N141" s="11" t="s">
        <v>13</v>
      </c>
      <c r="O141" s="11">
        <v>5</v>
      </c>
      <c r="P141" s="11">
        <v>0</v>
      </c>
      <c r="Q141" s="11" t="s">
        <v>13</v>
      </c>
      <c r="R141" s="11" t="s">
        <v>13</v>
      </c>
      <c r="S141" s="11">
        <v>0</v>
      </c>
      <c r="T141" s="11">
        <v>2</v>
      </c>
      <c r="U141" s="11" t="s">
        <v>13</v>
      </c>
      <c r="V141" s="11">
        <v>0</v>
      </c>
      <c r="W141" s="11" t="s">
        <v>13</v>
      </c>
      <c r="X141" s="11" t="s">
        <v>13</v>
      </c>
      <c r="Y141" s="11" t="s">
        <v>13</v>
      </c>
      <c r="Z141" s="11" t="s">
        <v>13</v>
      </c>
      <c r="AA141" s="11">
        <v>0</v>
      </c>
      <c r="AB141" s="11" t="s">
        <v>13</v>
      </c>
      <c r="AC141" s="11" t="s">
        <v>13</v>
      </c>
      <c r="AD141" s="11">
        <v>0</v>
      </c>
      <c r="AE141" s="11">
        <v>0</v>
      </c>
      <c r="AF141" s="11">
        <v>0</v>
      </c>
      <c r="AG141" s="11">
        <v>3</v>
      </c>
      <c r="AH141" s="11" t="s">
        <v>13</v>
      </c>
      <c r="AI141" s="11">
        <v>0</v>
      </c>
      <c r="AJ141" s="11" t="s">
        <v>13</v>
      </c>
      <c r="AK141" s="30"/>
      <c r="AL141" s="35"/>
      <c r="AN141" s="36"/>
    </row>
    <row r="142" spans="1:40" s="10" customFormat="1" ht="23.25" customHeight="1" x14ac:dyDescent="0.25">
      <c r="A142" s="4">
        <v>100</v>
      </c>
      <c r="B142" s="9" t="s">
        <v>257</v>
      </c>
      <c r="C142" s="11">
        <v>0</v>
      </c>
      <c r="D142" s="11">
        <v>0</v>
      </c>
      <c r="E142" s="11">
        <v>0</v>
      </c>
      <c r="F142" s="11">
        <v>0</v>
      </c>
      <c r="G142" s="11">
        <v>0</v>
      </c>
      <c r="H142" s="11" t="s">
        <v>13</v>
      </c>
      <c r="I142" s="11">
        <v>0</v>
      </c>
      <c r="J142" s="11">
        <v>0</v>
      </c>
      <c r="K142" s="11">
        <v>0</v>
      </c>
      <c r="L142" s="11">
        <v>0</v>
      </c>
      <c r="M142" s="11" t="s">
        <v>13</v>
      </c>
      <c r="N142" s="11" t="s">
        <v>13</v>
      </c>
      <c r="O142" s="11">
        <v>0</v>
      </c>
      <c r="P142" s="11">
        <v>0</v>
      </c>
      <c r="Q142" s="11" t="s">
        <v>13</v>
      </c>
      <c r="R142" s="11" t="s">
        <v>13</v>
      </c>
      <c r="S142" s="11">
        <v>0</v>
      </c>
      <c r="T142" s="11">
        <v>0</v>
      </c>
      <c r="U142" s="11" t="s">
        <v>13</v>
      </c>
      <c r="V142" s="11">
        <v>0</v>
      </c>
      <c r="W142" s="11" t="s">
        <v>13</v>
      </c>
      <c r="X142" s="11" t="s">
        <v>13</v>
      </c>
      <c r="Y142" s="11" t="s">
        <v>13</v>
      </c>
      <c r="Z142" s="11" t="s">
        <v>13</v>
      </c>
      <c r="AA142" s="11">
        <v>0</v>
      </c>
      <c r="AB142" s="11" t="s">
        <v>13</v>
      </c>
      <c r="AC142" s="11" t="s">
        <v>13</v>
      </c>
      <c r="AD142" s="11">
        <v>0</v>
      </c>
      <c r="AE142" s="11">
        <v>0</v>
      </c>
      <c r="AF142" s="11">
        <v>0</v>
      </c>
      <c r="AG142" s="11">
        <v>0</v>
      </c>
      <c r="AH142" s="11" t="s">
        <v>13</v>
      </c>
      <c r="AI142" s="11">
        <v>0</v>
      </c>
      <c r="AJ142" s="11" t="s">
        <v>13</v>
      </c>
      <c r="AK142" s="30"/>
      <c r="AL142" s="35"/>
      <c r="AN142" s="36"/>
    </row>
    <row r="143" spans="1:40" s="10" customFormat="1" ht="60" customHeight="1" x14ac:dyDescent="0.25">
      <c r="A143" s="4">
        <v>101</v>
      </c>
      <c r="B143" s="7" t="s">
        <v>47</v>
      </c>
      <c r="C143" s="11">
        <v>113</v>
      </c>
      <c r="D143" s="11">
        <v>0</v>
      </c>
      <c r="E143" s="11">
        <v>0</v>
      </c>
      <c r="F143" s="11">
        <v>16</v>
      </c>
      <c r="G143" s="11">
        <v>20</v>
      </c>
      <c r="H143" s="11">
        <v>3</v>
      </c>
      <c r="I143" s="11">
        <v>0</v>
      </c>
      <c r="J143" s="11">
        <v>0</v>
      </c>
      <c r="K143" s="11">
        <v>0</v>
      </c>
      <c r="L143" s="11">
        <v>16</v>
      </c>
      <c r="M143" s="11">
        <v>4</v>
      </c>
      <c r="N143" s="11">
        <v>0</v>
      </c>
      <c r="O143" s="11">
        <v>0</v>
      </c>
      <c r="P143" s="11">
        <v>0</v>
      </c>
      <c r="Q143" s="11">
        <v>7</v>
      </c>
      <c r="R143" s="11">
        <v>0</v>
      </c>
      <c r="S143" s="11">
        <v>0</v>
      </c>
      <c r="T143" s="11">
        <v>0</v>
      </c>
      <c r="U143" s="11">
        <v>0</v>
      </c>
      <c r="V143" s="11">
        <v>0</v>
      </c>
      <c r="W143" s="11">
        <v>3</v>
      </c>
      <c r="X143" s="11">
        <v>0</v>
      </c>
      <c r="Y143" s="11">
        <v>0</v>
      </c>
      <c r="Z143" s="11">
        <v>3</v>
      </c>
      <c r="AA143" s="11">
        <v>3</v>
      </c>
      <c r="AB143" s="11">
        <v>13</v>
      </c>
      <c r="AC143" s="11">
        <v>1</v>
      </c>
      <c r="AD143" s="11">
        <v>0</v>
      </c>
      <c r="AE143" s="11">
        <v>0</v>
      </c>
      <c r="AF143" s="11">
        <v>18</v>
      </c>
      <c r="AG143" s="11">
        <v>5</v>
      </c>
      <c r="AH143" s="11">
        <v>0</v>
      </c>
      <c r="AI143" s="11">
        <v>1</v>
      </c>
      <c r="AJ143" s="11">
        <v>0</v>
      </c>
      <c r="AK143" s="30"/>
      <c r="AL143" s="35"/>
      <c r="AN143" s="36"/>
    </row>
    <row r="144" spans="1:40" s="10" customFormat="1" x14ac:dyDescent="0.25">
      <c r="A144" s="47">
        <v>3</v>
      </c>
      <c r="B144" s="6" t="s">
        <v>23</v>
      </c>
      <c r="C144" s="14">
        <v>140</v>
      </c>
      <c r="D144" s="14">
        <v>2</v>
      </c>
      <c r="E144" s="14">
        <v>0</v>
      </c>
      <c r="F144" s="14">
        <v>29</v>
      </c>
      <c r="G144" s="14">
        <v>22</v>
      </c>
      <c r="H144" s="14">
        <v>3</v>
      </c>
      <c r="I144" s="14">
        <v>0</v>
      </c>
      <c r="J144" s="14">
        <v>0</v>
      </c>
      <c r="K144" s="14">
        <v>0</v>
      </c>
      <c r="L144" s="14">
        <v>16</v>
      </c>
      <c r="M144" s="14">
        <v>4</v>
      </c>
      <c r="N144" s="14">
        <v>0</v>
      </c>
      <c r="O144" s="14">
        <v>5</v>
      </c>
      <c r="P144" s="14">
        <v>0</v>
      </c>
      <c r="Q144" s="14">
        <v>7</v>
      </c>
      <c r="R144" s="14">
        <v>0</v>
      </c>
      <c r="S144" s="14">
        <v>0</v>
      </c>
      <c r="T144" s="14">
        <v>2</v>
      </c>
      <c r="U144" s="14">
        <v>0</v>
      </c>
      <c r="V144" s="14">
        <v>0</v>
      </c>
      <c r="W144" s="14">
        <v>3</v>
      </c>
      <c r="X144" s="14">
        <v>0</v>
      </c>
      <c r="Y144" s="14">
        <v>0</v>
      </c>
      <c r="Z144" s="14">
        <v>3</v>
      </c>
      <c r="AA144" s="14">
        <v>3</v>
      </c>
      <c r="AB144" s="14">
        <v>13</v>
      </c>
      <c r="AC144" s="14">
        <v>1</v>
      </c>
      <c r="AD144" s="14">
        <v>0</v>
      </c>
      <c r="AE144" s="14">
        <v>0</v>
      </c>
      <c r="AF144" s="14">
        <v>18</v>
      </c>
      <c r="AG144" s="14">
        <v>8</v>
      </c>
      <c r="AH144" s="14">
        <v>0</v>
      </c>
      <c r="AI144" s="14">
        <v>1</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102</v>
      </c>
      <c r="B146" s="9" t="s">
        <v>138</v>
      </c>
      <c r="C146" s="11">
        <v>1</v>
      </c>
      <c r="D146" s="11">
        <v>0</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1</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103</v>
      </c>
      <c r="B147" s="7" t="s">
        <v>139</v>
      </c>
      <c r="C147" s="11">
        <v>2</v>
      </c>
      <c r="D147" s="11">
        <v>0</v>
      </c>
      <c r="E147" s="11">
        <v>0</v>
      </c>
      <c r="F147" s="11">
        <v>0</v>
      </c>
      <c r="G147" s="11">
        <v>0</v>
      </c>
      <c r="H147" s="11">
        <v>0</v>
      </c>
      <c r="I147" s="11">
        <v>0</v>
      </c>
      <c r="J147" s="11">
        <v>0</v>
      </c>
      <c r="K147" s="11">
        <v>2</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104</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105</v>
      </c>
      <c r="B149" s="7" t="s">
        <v>228</v>
      </c>
      <c r="C149" s="11">
        <v>1</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1</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4</v>
      </c>
      <c r="D156" s="14">
        <v>0</v>
      </c>
      <c r="E156" s="14">
        <v>0</v>
      </c>
      <c r="F156" s="14">
        <v>0</v>
      </c>
      <c r="G156" s="14">
        <v>0</v>
      </c>
      <c r="H156" s="14">
        <v>0</v>
      </c>
      <c r="I156" s="14">
        <v>0</v>
      </c>
      <c r="J156" s="14">
        <v>0</v>
      </c>
      <c r="K156" s="14">
        <v>2</v>
      </c>
      <c r="L156" s="14">
        <v>0</v>
      </c>
      <c r="M156" s="14">
        <v>0</v>
      </c>
      <c r="N156" s="14">
        <v>0</v>
      </c>
      <c r="O156" s="14">
        <v>0</v>
      </c>
      <c r="P156" s="14">
        <v>0</v>
      </c>
      <c r="Q156" s="14">
        <v>0</v>
      </c>
      <c r="R156" s="14">
        <v>0</v>
      </c>
      <c r="S156" s="14">
        <v>0</v>
      </c>
      <c r="T156" s="14">
        <v>0</v>
      </c>
      <c r="U156" s="14">
        <v>0</v>
      </c>
      <c r="V156" s="14">
        <v>1</v>
      </c>
      <c r="W156" s="14">
        <v>0</v>
      </c>
      <c r="X156" s="14">
        <v>0</v>
      </c>
      <c r="Y156" s="14">
        <v>0</v>
      </c>
      <c r="Z156" s="14">
        <v>0</v>
      </c>
      <c r="AA156" s="14">
        <v>1</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106</v>
      </c>
      <c r="B158" s="24" t="s">
        <v>67</v>
      </c>
      <c r="C158" s="11">
        <v>2</v>
      </c>
      <c r="D158" s="11">
        <v>0</v>
      </c>
      <c r="E158" s="11">
        <v>0</v>
      </c>
      <c r="F158" s="11">
        <v>0</v>
      </c>
      <c r="G158" s="11">
        <v>0</v>
      </c>
      <c r="H158" s="11">
        <v>0</v>
      </c>
      <c r="I158" s="11">
        <v>0</v>
      </c>
      <c r="J158" s="11">
        <v>0</v>
      </c>
      <c r="K158" s="11">
        <v>2</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107</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108</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109</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110</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2</v>
      </c>
      <c r="D163" s="14">
        <v>0</v>
      </c>
      <c r="E163" s="14">
        <v>0</v>
      </c>
      <c r="F163" s="14">
        <v>0</v>
      </c>
      <c r="G163" s="14">
        <v>0</v>
      </c>
      <c r="H163" s="14">
        <v>0</v>
      </c>
      <c r="I163" s="14">
        <v>0</v>
      </c>
      <c r="J163" s="14">
        <v>0</v>
      </c>
      <c r="K163" s="14">
        <v>2</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10756</v>
      </c>
      <c r="D164" s="14">
        <v>1311</v>
      </c>
      <c r="E164" s="14">
        <v>476</v>
      </c>
      <c r="F164" s="14">
        <v>1188</v>
      </c>
      <c r="G164" s="14">
        <v>852</v>
      </c>
      <c r="H164" s="14">
        <v>45</v>
      </c>
      <c r="I164" s="14">
        <v>2306</v>
      </c>
      <c r="J164" s="14">
        <v>686</v>
      </c>
      <c r="K164" s="14">
        <v>360</v>
      </c>
      <c r="L164" s="14">
        <v>931</v>
      </c>
      <c r="M164" s="14">
        <v>30</v>
      </c>
      <c r="N164" s="14">
        <v>0</v>
      </c>
      <c r="O164" s="14">
        <v>172</v>
      </c>
      <c r="P164" s="14">
        <v>83</v>
      </c>
      <c r="Q164" s="14">
        <v>10</v>
      </c>
      <c r="R164" s="14">
        <v>0</v>
      </c>
      <c r="S164" s="14">
        <v>161</v>
      </c>
      <c r="T164" s="14">
        <v>91</v>
      </c>
      <c r="U164" s="14">
        <v>18</v>
      </c>
      <c r="V164" s="14">
        <v>369</v>
      </c>
      <c r="W164" s="14">
        <v>7</v>
      </c>
      <c r="X164" s="14">
        <v>0</v>
      </c>
      <c r="Y164" s="14">
        <v>1</v>
      </c>
      <c r="Z164" s="14">
        <v>3</v>
      </c>
      <c r="AA164" s="14">
        <v>410</v>
      </c>
      <c r="AB164" s="14">
        <v>26</v>
      </c>
      <c r="AC164" s="14">
        <v>45</v>
      </c>
      <c r="AD164" s="14">
        <v>602</v>
      </c>
      <c r="AE164" s="14">
        <v>89</v>
      </c>
      <c r="AF164" s="14">
        <v>234</v>
      </c>
      <c r="AG164" s="14">
        <v>149</v>
      </c>
      <c r="AH164" s="14">
        <v>0</v>
      </c>
      <c r="AI164" s="14">
        <v>78</v>
      </c>
      <c r="AJ164" s="14">
        <v>23</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111</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112</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113</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114</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115</v>
      </c>
      <c r="B171" s="9" t="s">
        <v>93</v>
      </c>
      <c r="C171" s="27">
        <v>13</v>
      </c>
      <c r="D171" s="11">
        <v>0</v>
      </c>
      <c r="E171" s="11">
        <v>0</v>
      </c>
      <c r="F171" s="11">
        <v>0</v>
      </c>
      <c r="G171" s="11">
        <v>0</v>
      </c>
      <c r="H171" s="11">
        <v>0</v>
      </c>
      <c r="I171" s="11">
        <v>0</v>
      </c>
      <c r="J171" s="11">
        <v>7</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3</v>
      </c>
      <c r="AE171" s="11">
        <v>0</v>
      </c>
      <c r="AF171" s="11">
        <v>3</v>
      </c>
      <c r="AG171" s="11">
        <v>0</v>
      </c>
      <c r="AH171" s="11">
        <v>0</v>
      </c>
      <c r="AI171" s="11">
        <v>0</v>
      </c>
      <c r="AJ171" s="11">
        <v>0</v>
      </c>
      <c r="AL171" s="35"/>
      <c r="AN171" s="36"/>
    </row>
    <row r="172" spans="1:40" s="10" customFormat="1" x14ac:dyDescent="0.25">
      <c r="A172" s="47">
        <v>5</v>
      </c>
      <c r="B172" s="6" t="s">
        <v>23</v>
      </c>
      <c r="C172" s="19">
        <v>13</v>
      </c>
      <c r="D172" s="19">
        <v>0</v>
      </c>
      <c r="E172" s="19">
        <v>0</v>
      </c>
      <c r="F172" s="19">
        <v>0</v>
      </c>
      <c r="G172" s="19">
        <v>0</v>
      </c>
      <c r="H172" s="19">
        <v>0</v>
      </c>
      <c r="I172" s="19">
        <v>0</v>
      </c>
      <c r="J172" s="19">
        <v>7</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3</v>
      </c>
      <c r="AE172" s="19">
        <v>0</v>
      </c>
      <c r="AF172" s="19">
        <v>3</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116</v>
      </c>
      <c r="B174" s="20" t="s">
        <v>36</v>
      </c>
      <c r="C174" s="11">
        <v>98</v>
      </c>
      <c r="D174" s="11">
        <v>13</v>
      </c>
      <c r="E174" s="11">
        <v>0</v>
      </c>
      <c r="F174" s="11">
        <v>23</v>
      </c>
      <c r="G174" s="11">
        <v>3</v>
      </c>
      <c r="H174" s="11">
        <v>0</v>
      </c>
      <c r="I174" s="11">
        <v>27</v>
      </c>
      <c r="J174" s="11">
        <v>2</v>
      </c>
      <c r="K174" s="11">
        <v>0</v>
      </c>
      <c r="L174" s="11">
        <v>8</v>
      </c>
      <c r="M174" s="11">
        <v>0</v>
      </c>
      <c r="N174" s="11">
        <v>0</v>
      </c>
      <c r="O174" s="11">
        <v>6</v>
      </c>
      <c r="P174" s="11">
        <v>1</v>
      </c>
      <c r="Q174" s="11">
        <v>0</v>
      </c>
      <c r="R174" s="11">
        <v>0</v>
      </c>
      <c r="S174" s="11">
        <v>2</v>
      </c>
      <c r="T174" s="11">
        <v>0</v>
      </c>
      <c r="U174" s="11">
        <v>0</v>
      </c>
      <c r="V174" s="11">
        <v>0</v>
      </c>
      <c r="W174" s="11">
        <v>4</v>
      </c>
      <c r="X174" s="11">
        <v>0</v>
      </c>
      <c r="Y174" s="11">
        <v>0</v>
      </c>
      <c r="Z174" s="11">
        <v>0</v>
      </c>
      <c r="AA174" s="11">
        <v>0</v>
      </c>
      <c r="AB174" s="11">
        <v>0</v>
      </c>
      <c r="AC174" s="11">
        <v>0</v>
      </c>
      <c r="AD174" s="11">
        <v>6</v>
      </c>
      <c r="AE174" s="11">
        <v>0</v>
      </c>
      <c r="AF174" s="11">
        <v>3</v>
      </c>
      <c r="AG174" s="11">
        <v>0</v>
      </c>
      <c r="AH174" s="11">
        <v>0</v>
      </c>
      <c r="AI174" s="11">
        <v>0</v>
      </c>
      <c r="AJ174" s="11">
        <v>0</v>
      </c>
      <c r="AL174" s="35"/>
      <c r="AN174" s="36"/>
    </row>
    <row r="175" spans="1:40" ht="28.5" customHeight="1" x14ac:dyDescent="0.25">
      <c r="A175" s="4">
        <v>117</v>
      </c>
      <c r="B175" s="20" t="s">
        <v>37</v>
      </c>
      <c r="C175" s="11">
        <v>385</v>
      </c>
      <c r="D175" s="11">
        <v>61</v>
      </c>
      <c r="E175" s="11">
        <v>7</v>
      </c>
      <c r="F175" s="11">
        <v>57</v>
      </c>
      <c r="G175" s="11">
        <v>33</v>
      </c>
      <c r="H175" s="11">
        <v>0</v>
      </c>
      <c r="I175" s="11">
        <v>81</v>
      </c>
      <c r="J175" s="11">
        <v>0</v>
      </c>
      <c r="K175" s="11">
        <v>24</v>
      </c>
      <c r="L175" s="11">
        <v>46</v>
      </c>
      <c r="M175" s="11">
        <v>1</v>
      </c>
      <c r="N175" s="11">
        <v>0</v>
      </c>
      <c r="O175" s="11">
        <v>3</v>
      </c>
      <c r="P175" s="11">
        <v>0</v>
      </c>
      <c r="Q175" s="11">
        <v>2</v>
      </c>
      <c r="R175" s="11">
        <v>0</v>
      </c>
      <c r="S175" s="11">
        <v>8</v>
      </c>
      <c r="T175" s="11">
        <v>2</v>
      </c>
      <c r="U175" s="11">
        <v>1</v>
      </c>
      <c r="V175" s="11">
        <v>3</v>
      </c>
      <c r="W175" s="11">
        <v>0</v>
      </c>
      <c r="X175" s="11">
        <v>0</v>
      </c>
      <c r="Y175" s="11">
        <v>1</v>
      </c>
      <c r="Z175" s="11">
        <v>1</v>
      </c>
      <c r="AA175" s="11">
        <v>14</v>
      </c>
      <c r="AB175" s="11">
        <v>1</v>
      </c>
      <c r="AC175" s="11">
        <v>3</v>
      </c>
      <c r="AD175" s="11">
        <v>27</v>
      </c>
      <c r="AE175" s="11">
        <v>4</v>
      </c>
      <c r="AF175" s="11">
        <v>0</v>
      </c>
      <c r="AG175" s="11">
        <v>2</v>
      </c>
      <c r="AH175" s="11">
        <v>0</v>
      </c>
      <c r="AI175" s="11">
        <v>2</v>
      </c>
      <c r="AJ175" s="11">
        <v>1</v>
      </c>
      <c r="AL175" s="35"/>
      <c r="AN175" s="36"/>
    </row>
    <row r="176" spans="1:40" ht="32.25" customHeight="1" x14ac:dyDescent="0.25">
      <c r="A176" s="4">
        <v>118</v>
      </c>
      <c r="B176" s="20" t="s">
        <v>78</v>
      </c>
      <c r="C176" s="11">
        <v>72</v>
      </c>
      <c r="D176" s="11">
        <v>7</v>
      </c>
      <c r="E176" s="11">
        <v>2</v>
      </c>
      <c r="F176" s="11">
        <v>8</v>
      </c>
      <c r="G176" s="11">
        <v>6</v>
      </c>
      <c r="H176" s="11">
        <v>0</v>
      </c>
      <c r="I176" s="11">
        <v>18</v>
      </c>
      <c r="J176" s="11">
        <v>4</v>
      </c>
      <c r="K176" s="11">
        <v>4</v>
      </c>
      <c r="L176" s="11">
        <v>12</v>
      </c>
      <c r="M176" s="11">
        <v>0</v>
      </c>
      <c r="N176" s="11">
        <v>0</v>
      </c>
      <c r="O176" s="11">
        <v>6</v>
      </c>
      <c r="P176" s="11">
        <v>0</v>
      </c>
      <c r="Q176" s="11">
        <v>0</v>
      </c>
      <c r="R176" s="11">
        <v>0</v>
      </c>
      <c r="S176" s="11">
        <v>0</v>
      </c>
      <c r="T176" s="11">
        <v>1</v>
      </c>
      <c r="U176" s="11">
        <v>0</v>
      </c>
      <c r="V176" s="11">
        <v>0</v>
      </c>
      <c r="W176" s="11">
        <v>0</v>
      </c>
      <c r="X176" s="11">
        <v>0</v>
      </c>
      <c r="Y176" s="11">
        <v>0</v>
      </c>
      <c r="Z176" s="11">
        <v>0</v>
      </c>
      <c r="AA176" s="11">
        <v>0</v>
      </c>
      <c r="AB176" s="11">
        <v>0</v>
      </c>
      <c r="AC176" s="11">
        <v>0</v>
      </c>
      <c r="AD176" s="11">
        <v>3</v>
      </c>
      <c r="AE176" s="11">
        <v>0</v>
      </c>
      <c r="AF176" s="11">
        <v>1</v>
      </c>
      <c r="AG176" s="11">
        <v>0</v>
      </c>
      <c r="AH176" s="11">
        <v>0</v>
      </c>
      <c r="AI176" s="11">
        <v>0</v>
      </c>
      <c r="AJ176" s="11">
        <v>0</v>
      </c>
      <c r="AL176" s="35"/>
      <c r="AN176" s="36"/>
    </row>
    <row r="177" spans="1:40" ht="50.25" customHeight="1" x14ac:dyDescent="0.25">
      <c r="A177" s="4">
        <v>119</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120</v>
      </c>
      <c r="B178" s="20" t="s">
        <v>62</v>
      </c>
      <c r="C178" s="11">
        <v>1165</v>
      </c>
      <c r="D178" s="11">
        <v>133</v>
      </c>
      <c r="E178" s="11">
        <v>45</v>
      </c>
      <c r="F178" s="11">
        <v>132</v>
      </c>
      <c r="G178" s="11">
        <v>111</v>
      </c>
      <c r="H178" s="11">
        <v>13</v>
      </c>
      <c r="I178" s="11">
        <v>348</v>
      </c>
      <c r="J178" s="11">
        <v>66</v>
      </c>
      <c r="K178" s="11">
        <v>52</v>
      </c>
      <c r="L178" s="11">
        <v>142</v>
      </c>
      <c r="M178" s="11">
        <v>0</v>
      </c>
      <c r="N178" s="11">
        <v>0</v>
      </c>
      <c r="O178" s="11">
        <v>10</v>
      </c>
      <c r="P178" s="11">
        <v>12</v>
      </c>
      <c r="Q178" s="11">
        <v>0</v>
      </c>
      <c r="R178" s="11">
        <v>0</v>
      </c>
      <c r="S178" s="11">
        <v>5</v>
      </c>
      <c r="T178" s="11">
        <v>4</v>
      </c>
      <c r="U178" s="11">
        <v>0</v>
      </c>
      <c r="V178" s="11">
        <v>0</v>
      </c>
      <c r="W178" s="11">
        <v>6</v>
      </c>
      <c r="X178" s="11">
        <v>0</v>
      </c>
      <c r="Y178" s="11">
        <v>2</v>
      </c>
      <c r="Z178" s="11">
        <v>2</v>
      </c>
      <c r="AA178" s="11">
        <v>15</v>
      </c>
      <c r="AB178" s="11">
        <v>1</v>
      </c>
      <c r="AC178" s="11">
        <v>0</v>
      </c>
      <c r="AD178" s="11">
        <v>42</v>
      </c>
      <c r="AE178" s="11">
        <v>4</v>
      </c>
      <c r="AF178" s="11">
        <v>7</v>
      </c>
      <c r="AG178" s="11">
        <v>11</v>
      </c>
      <c r="AH178" s="11">
        <v>0</v>
      </c>
      <c r="AI178" s="11">
        <v>2</v>
      </c>
      <c r="AJ178" s="11">
        <v>0</v>
      </c>
      <c r="AL178" s="35"/>
      <c r="AN178" s="36"/>
    </row>
    <row r="179" spans="1:40" ht="46.5" customHeight="1" x14ac:dyDescent="0.25">
      <c r="A179" s="4">
        <v>121</v>
      </c>
      <c r="B179" s="20" t="s">
        <v>32</v>
      </c>
      <c r="C179" s="11">
        <v>2720</v>
      </c>
      <c r="D179" s="11">
        <v>171</v>
      </c>
      <c r="E179" s="11">
        <v>108</v>
      </c>
      <c r="F179" s="11">
        <v>495</v>
      </c>
      <c r="G179" s="11">
        <v>500</v>
      </c>
      <c r="H179" s="11">
        <v>24</v>
      </c>
      <c r="I179" s="11">
        <v>336</v>
      </c>
      <c r="J179" s="11">
        <v>51</v>
      </c>
      <c r="K179" s="11">
        <v>189</v>
      </c>
      <c r="L179" s="11">
        <v>228</v>
      </c>
      <c r="M179" s="11">
        <v>3</v>
      </c>
      <c r="N179" s="11">
        <v>0</v>
      </c>
      <c r="O179" s="11">
        <v>67</v>
      </c>
      <c r="P179" s="11">
        <v>9</v>
      </c>
      <c r="Q179" s="11">
        <v>2</v>
      </c>
      <c r="R179" s="11">
        <v>0</v>
      </c>
      <c r="S179" s="11">
        <v>31</v>
      </c>
      <c r="T179" s="11">
        <v>24</v>
      </c>
      <c r="U179" s="11">
        <v>2</v>
      </c>
      <c r="V179" s="11">
        <v>9</v>
      </c>
      <c r="W179" s="11">
        <v>10</v>
      </c>
      <c r="X179" s="11">
        <v>0</v>
      </c>
      <c r="Y179" s="11">
        <v>2</v>
      </c>
      <c r="Z179" s="11">
        <v>15</v>
      </c>
      <c r="AA179" s="11">
        <v>61</v>
      </c>
      <c r="AB179" s="11">
        <v>10</v>
      </c>
      <c r="AC179" s="11">
        <v>7</v>
      </c>
      <c r="AD179" s="11">
        <v>177</v>
      </c>
      <c r="AE179" s="11">
        <v>8</v>
      </c>
      <c r="AF179" s="11">
        <v>104</v>
      </c>
      <c r="AG179" s="11">
        <v>61</v>
      </c>
      <c r="AH179" s="11">
        <v>0</v>
      </c>
      <c r="AI179" s="11">
        <v>7</v>
      </c>
      <c r="AJ179" s="11">
        <v>9</v>
      </c>
      <c r="AL179" s="35"/>
      <c r="AN179" s="36"/>
    </row>
    <row r="180" spans="1:40" ht="33" customHeight="1" x14ac:dyDescent="0.25">
      <c r="A180" s="4">
        <v>122</v>
      </c>
      <c r="B180" s="20" t="s">
        <v>63</v>
      </c>
      <c r="C180" s="11">
        <v>815</v>
      </c>
      <c r="D180" s="11">
        <v>65</v>
      </c>
      <c r="E180" s="11">
        <v>18</v>
      </c>
      <c r="F180" s="11">
        <v>110</v>
      </c>
      <c r="G180" s="11">
        <v>83</v>
      </c>
      <c r="H180" s="11">
        <v>2</v>
      </c>
      <c r="I180" s="11">
        <v>184</v>
      </c>
      <c r="J180" s="11">
        <v>27</v>
      </c>
      <c r="K180" s="11">
        <v>71</v>
      </c>
      <c r="L180" s="11">
        <v>47</v>
      </c>
      <c r="M180" s="11">
        <v>1</v>
      </c>
      <c r="N180" s="11">
        <v>0</v>
      </c>
      <c r="O180" s="11">
        <v>15</v>
      </c>
      <c r="P180" s="11">
        <v>7</v>
      </c>
      <c r="Q180" s="11">
        <v>3</v>
      </c>
      <c r="R180" s="11">
        <v>0</v>
      </c>
      <c r="S180" s="11">
        <v>12</v>
      </c>
      <c r="T180" s="11">
        <v>1</v>
      </c>
      <c r="U180" s="11">
        <v>0</v>
      </c>
      <c r="V180" s="11">
        <v>0</v>
      </c>
      <c r="W180" s="11">
        <v>10</v>
      </c>
      <c r="X180" s="11">
        <v>0</v>
      </c>
      <c r="Y180" s="11">
        <v>1</v>
      </c>
      <c r="Z180" s="11">
        <v>0</v>
      </c>
      <c r="AA180" s="11">
        <v>0</v>
      </c>
      <c r="AB180" s="11">
        <v>1</v>
      </c>
      <c r="AC180" s="11">
        <v>3</v>
      </c>
      <c r="AD180" s="11">
        <v>99</v>
      </c>
      <c r="AE180" s="11">
        <v>4</v>
      </c>
      <c r="AF180" s="11">
        <v>26</v>
      </c>
      <c r="AG180" s="11">
        <v>19</v>
      </c>
      <c r="AH180" s="11">
        <v>3</v>
      </c>
      <c r="AI180" s="11">
        <v>3</v>
      </c>
      <c r="AJ180" s="11">
        <v>0</v>
      </c>
      <c r="AL180" s="35"/>
      <c r="AN180" s="36"/>
    </row>
    <row r="181" spans="1:40" ht="32.25" customHeight="1" x14ac:dyDescent="0.25">
      <c r="A181" s="4">
        <v>123</v>
      </c>
      <c r="B181" s="28" t="s">
        <v>64</v>
      </c>
      <c r="C181" s="11">
        <v>1275</v>
      </c>
      <c r="D181" s="11">
        <v>163</v>
      </c>
      <c r="E181" s="11">
        <v>43</v>
      </c>
      <c r="F181" s="11">
        <v>90</v>
      </c>
      <c r="G181" s="11">
        <v>121</v>
      </c>
      <c r="H181" s="11">
        <v>6</v>
      </c>
      <c r="I181" s="11">
        <v>206</v>
      </c>
      <c r="J181" s="11">
        <v>72</v>
      </c>
      <c r="K181" s="11">
        <v>142</v>
      </c>
      <c r="L181" s="11">
        <v>100</v>
      </c>
      <c r="M181" s="11">
        <v>0</v>
      </c>
      <c r="N181" s="11">
        <v>0</v>
      </c>
      <c r="O181" s="11">
        <v>19</v>
      </c>
      <c r="P181" s="11">
        <v>18</v>
      </c>
      <c r="Q181" s="11">
        <v>1</v>
      </c>
      <c r="R181" s="11">
        <v>0</v>
      </c>
      <c r="S181" s="11">
        <v>10</v>
      </c>
      <c r="T181" s="11">
        <v>18</v>
      </c>
      <c r="U181" s="11">
        <v>4</v>
      </c>
      <c r="V181" s="11">
        <v>0</v>
      </c>
      <c r="W181" s="11">
        <v>5</v>
      </c>
      <c r="X181" s="11">
        <v>0</v>
      </c>
      <c r="Y181" s="11">
        <v>2</v>
      </c>
      <c r="Z181" s="11">
        <v>1</v>
      </c>
      <c r="AA181" s="11">
        <v>8</v>
      </c>
      <c r="AB181" s="11">
        <v>6</v>
      </c>
      <c r="AC181" s="11">
        <v>2</v>
      </c>
      <c r="AD181" s="11">
        <v>138</v>
      </c>
      <c r="AE181" s="11">
        <v>6</v>
      </c>
      <c r="AF181" s="11">
        <v>46</v>
      </c>
      <c r="AG181" s="11">
        <v>25</v>
      </c>
      <c r="AH181" s="11">
        <v>3</v>
      </c>
      <c r="AI181" s="11">
        <v>20</v>
      </c>
      <c r="AJ181" s="11">
        <v>0</v>
      </c>
      <c r="AL181" s="35"/>
      <c r="AN181" s="36"/>
    </row>
    <row r="182" spans="1:40" ht="91.5" customHeight="1" x14ac:dyDescent="0.25">
      <c r="A182" s="4">
        <v>124</v>
      </c>
      <c r="B182" s="20" t="s">
        <v>65</v>
      </c>
      <c r="C182" s="11">
        <v>200</v>
      </c>
      <c r="D182" s="11">
        <v>11</v>
      </c>
      <c r="E182" s="11">
        <v>11</v>
      </c>
      <c r="F182" s="11">
        <v>18</v>
      </c>
      <c r="G182" s="11">
        <v>15</v>
      </c>
      <c r="H182" s="11">
        <v>0</v>
      </c>
      <c r="I182" s="11">
        <v>36</v>
      </c>
      <c r="J182" s="11">
        <v>4</v>
      </c>
      <c r="K182" s="11">
        <v>16</v>
      </c>
      <c r="L182" s="11">
        <v>23</v>
      </c>
      <c r="M182" s="11">
        <v>0</v>
      </c>
      <c r="N182" s="11">
        <v>0</v>
      </c>
      <c r="O182" s="11">
        <v>7</v>
      </c>
      <c r="P182" s="11">
        <v>6</v>
      </c>
      <c r="Q182" s="11">
        <v>0</v>
      </c>
      <c r="R182" s="11">
        <v>0</v>
      </c>
      <c r="S182" s="11">
        <v>0</v>
      </c>
      <c r="T182" s="11">
        <v>2</v>
      </c>
      <c r="U182" s="11">
        <v>0</v>
      </c>
      <c r="V182" s="11">
        <v>0</v>
      </c>
      <c r="W182" s="11">
        <v>0</v>
      </c>
      <c r="X182" s="11">
        <v>0</v>
      </c>
      <c r="Y182" s="11">
        <v>0</v>
      </c>
      <c r="Z182" s="11">
        <v>0</v>
      </c>
      <c r="AA182" s="11">
        <v>2</v>
      </c>
      <c r="AB182" s="11">
        <v>0</v>
      </c>
      <c r="AC182" s="11">
        <v>0</v>
      </c>
      <c r="AD182" s="11">
        <v>32</v>
      </c>
      <c r="AE182" s="11">
        <v>0</v>
      </c>
      <c r="AF182" s="11">
        <v>9</v>
      </c>
      <c r="AG182" s="11">
        <v>4</v>
      </c>
      <c r="AH182" s="11">
        <v>0</v>
      </c>
      <c r="AI182" s="11">
        <v>4</v>
      </c>
      <c r="AJ182" s="11">
        <v>0</v>
      </c>
      <c r="AL182" s="35"/>
      <c r="AN182" s="36"/>
    </row>
    <row r="183" spans="1:40" ht="32.25" customHeight="1" x14ac:dyDescent="0.25">
      <c r="A183" s="4">
        <v>125</v>
      </c>
      <c r="B183" s="20" t="s">
        <v>66</v>
      </c>
      <c r="C183" s="11">
        <v>2</v>
      </c>
      <c r="D183" s="11">
        <v>2</v>
      </c>
      <c r="E183" s="11">
        <v>0</v>
      </c>
      <c r="F183" s="11">
        <v>0</v>
      </c>
      <c r="G183" s="11">
        <v>0</v>
      </c>
      <c r="H183" s="11">
        <v>0</v>
      </c>
      <c r="I183" s="11">
        <v>0</v>
      </c>
      <c r="J183" s="11">
        <v>0</v>
      </c>
      <c r="K183" s="11">
        <v>0</v>
      </c>
      <c r="L183" s="11">
        <v>0</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126</v>
      </c>
      <c r="B184" s="8" t="s">
        <v>39</v>
      </c>
      <c r="C184" s="11">
        <v>589</v>
      </c>
      <c r="D184" s="11">
        <v>35</v>
      </c>
      <c r="E184" s="11">
        <v>4</v>
      </c>
      <c r="F184" s="11">
        <v>80</v>
      </c>
      <c r="G184" s="11">
        <v>84</v>
      </c>
      <c r="H184" s="11">
        <v>4</v>
      </c>
      <c r="I184" s="11">
        <v>28</v>
      </c>
      <c r="J184" s="11">
        <v>6</v>
      </c>
      <c r="K184" s="11">
        <v>17</v>
      </c>
      <c r="L184" s="11">
        <v>111</v>
      </c>
      <c r="M184" s="11">
        <v>0</v>
      </c>
      <c r="N184" s="11">
        <v>0</v>
      </c>
      <c r="O184" s="11">
        <v>20</v>
      </c>
      <c r="P184" s="11">
        <v>0</v>
      </c>
      <c r="Q184" s="11">
        <v>0</v>
      </c>
      <c r="R184" s="11">
        <v>0</v>
      </c>
      <c r="S184" s="11">
        <v>6</v>
      </c>
      <c r="T184" s="11">
        <v>5</v>
      </c>
      <c r="U184" s="11">
        <v>0</v>
      </c>
      <c r="V184" s="11">
        <v>0</v>
      </c>
      <c r="W184" s="11">
        <v>0</v>
      </c>
      <c r="X184" s="11">
        <v>0</v>
      </c>
      <c r="Y184" s="11">
        <v>0</v>
      </c>
      <c r="Z184" s="11">
        <v>0</v>
      </c>
      <c r="AA184" s="11">
        <v>0</v>
      </c>
      <c r="AB184" s="11">
        <v>1</v>
      </c>
      <c r="AC184" s="11">
        <v>0</v>
      </c>
      <c r="AD184" s="11">
        <v>96</v>
      </c>
      <c r="AE184" s="11">
        <v>11</v>
      </c>
      <c r="AF184" s="11">
        <v>41</v>
      </c>
      <c r="AG184" s="11">
        <v>37</v>
      </c>
      <c r="AH184" s="11">
        <v>0</v>
      </c>
      <c r="AI184" s="11">
        <v>3</v>
      </c>
      <c r="AJ184" s="11">
        <v>0</v>
      </c>
      <c r="AL184" s="35"/>
      <c r="AN184" s="36"/>
    </row>
    <row r="185" spans="1:40" ht="27" customHeight="1" x14ac:dyDescent="0.25">
      <c r="A185" s="4">
        <v>127</v>
      </c>
      <c r="B185" s="8" t="s">
        <v>187</v>
      </c>
      <c r="C185" s="11">
        <v>22</v>
      </c>
      <c r="D185" s="11">
        <v>4</v>
      </c>
      <c r="E185" s="11">
        <v>0</v>
      </c>
      <c r="F185" s="11">
        <v>0</v>
      </c>
      <c r="G185" s="11">
        <v>0</v>
      </c>
      <c r="H185" s="11">
        <v>0</v>
      </c>
      <c r="I185" s="11">
        <v>5</v>
      </c>
      <c r="J185" s="11">
        <v>0</v>
      </c>
      <c r="K185" s="11">
        <v>0</v>
      </c>
      <c r="L185" s="11">
        <v>2</v>
      </c>
      <c r="M185" s="11">
        <v>0</v>
      </c>
      <c r="N185" s="11">
        <v>0</v>
      </c>
      <c r="O185" s="11">
        <v>0</v>
      </c>
      <c r="P185" s="11">
        <v>0</v>
      </c>
      <c r="Q185" s="11">
        <v>0</v>
      </c>
      <c r="R185" s="11">
        <v>0</v>
      </c>
      <c r="S185" s="11">
        <v>0</v>
      </c>
      <c r="T185" s="11">
        <v>0</v>
      </c>
      <c r="U185" s="11">
        <v>0</v>
      </c>
      <c r="V185" s="11">
        <v>0</v>
      </c>
      <c r="W185" s="11">
        <v>0</v>
      </c>
      <c r="X185" s="11">
        <v>0</v>
      </c>
      <c r="Y185" s="11">
        <v>0</v>
      </c>
      <c r="Z185" s="11">
        <v>0</v>
      </c>
      <c r="AA185" s="11">
        <v>0</v>
      </c>
      <c r="AB185" s="11">
        <v>0</v>
      </c>
      <c r="AC185" s="11">
        <v>0</v>
      </c>
      <c r="AD185" s="11">
        <v>10</v>
      </c>
      <c r="AE185" s="11">
        <v>0</v>
      </c>
      <c r="AF185" s="11">
        <v>0</v>
      </c>
      <c r="AG185" s="11">
        <v>1</v>
      </c>
      <c r="AH185" s="11">
        <v>0</v>
      </c>
      <c r="AI185" s="11">
        <v>0</v>
      </c>
      <c r="AJ185" s="11">
        <v>0</v>
      </c>
      <c r="AL185" s="35"/>
      <c r="AN185" s="36"/>
    </row>
    <row r="186" spans="1:40" ht="27" customHeight="1" x14ac:dyDescent="0.25">
      <c r="A186" s="4">
        <v>128</v>
      </c>
      <c r="B186" s="8" t="s">
        <v>216</v>
      </c>
      <c r="C186" s="11">
        <v>291</v>
      </c>
      <c r="D186" s="11">
        <v>38</v>
      </c>
      <c r="E186" s="11">
        <v>13</v>
      </c>
      <c r="F186" s="11">
        <v>39</v>
      </c>
      <c r="G186" s="11">
        <v>88</v>
      </c>
      <c r="H186" s="11">
        <v>0</v>
      </c>
      <c r="I186" s="11">
        <v>31</v>
      </c>
      <c r="J186" s="11">
        <v>0</v>
      </c>
      <c r="K186" s="11">
        <v>3</v>
      </c>
      <c r="L186" s="11">
        <v>22</v>
      </c>
      <c r="M186" s="11">
        <v>0</v>
      </c>
      <c r="N186" s="11">
        <v>0</v>
      </c>
      <c r="O186" s="11">
        <v>13</v>
      </c>
      <c r="P186" s="11">
        <v>0</v>
      </c>
      <c r="Q186" s="11">
        <v>0</v>
      </c>
      <c r="R186" s="11">
        <v>0</v>
      </c>
      <c r="S186" s="11">
        <v>0</v>
      </c>
      <c r="T186" s="11">
        <v>2</v>
      </c>
      <c r="U186" s="11">
        <v>0</v>
      </c>
      <c r="V186" s="11">
        <v>0</v>
      </c>
      <c r="W186" s="11">
        <v>0</v>
      </c>
      <c r="X186" s="11">
        <v>0</v>
      </c>
      <c r="Y186" s="11">
        <v>0</v>
      </c>
      <c r="Z186" s="11">
        <v>0</v>
      </c>
      <c r="AA186" s="11">
        <v>5</v>
      </c>
      <c r="AB186" s="11">
        <v>0</v>
      </c>
      <c r="AC186" s="11">
        <v>0</v>
      </c>
      <c r="AD186" s="11">
        <v>23</v>
      </c>
      <c r="AE186" s="11">
        <v>0</v>
      </c>
      <c r="AF186" s="11">
        <v>4</v>
      </c>
      <c r="AG186" s="11">
        <v>4</v>
      </c>
      <c r="AH186" s="11">
        <v>0</v>
      </c>
      <c r="AI186" s="11">
        <v>6</v>
      </c>
      <c r="AJ186" s="11">
        <v>0</v>
      </c>
      <c r="AL186" s="35"/>
      <c r="AN186" s="36"/>
    </row>
    <row r="187" spans="1:40" ht="58.5" customHeight="1" x14ac:dyDescent="0.25">
      <c r="A187" s="4">
        <v>129</v>
      </c>
      <c r="B187" s="8" t="s">
        <v>225</v>
      </c>
      <c r="C187" s="11">
        <v>70</v>
      </c>
      <c r="D187" s="11">
        <v>5</v>
      </c>
      <c r="E187" s="11">
        <v>0</v>
      </c>
      <c r="F187" s="11">
        <v>13</v>
      </c>
      <c r="G187" s="11">
        <v>4</v>
      </c>
      <c r="H187" s="11">
        <v>0</v>
      </c>
      <c r="I187" s="11">
        <v>6</v>
      </c>
      <c r="J187" s="11">
        <v>0</v>
      </c>
      <c r="K187" s="11">
        <v>10</v>
      </c>
      <c r="L187" s="11">
        <v>17</v>
      </c>
      <c r="M187" s="11">
        <v>0</v>
      </c>
      <c r="N187" s="11">
        <v>0</v>
      </c>
      <c r="O187" s="11">
        <v>6</v>
      </c>
      <c r="P187" s="11">
        <v>0</v>
      </c>
      <c r="Q187" s="11">
        <v>0</v>
      </c>
      <c r="R187" s="11">
        <v>0</v>
      </c>
      <c r="S187" s="11">
        <v>0</v>
      </c>
      <c r="T187" s="11">
        <v>1</v>
      </c>
      <c r="U187" s="11">
        <v>0</v>
      </c>
      <c r="V187" s="11">
        <v>0</v>
      </c>
      <c r="W187" s="11">
        <v>0</v>
      </c>
      <c r="X187" s="11">
        <v>0</v>
      </c>
      <c r="Y187" s="11">
        <v>0</v>
      </c>
      <c r="Z187" s="11">
        <v>0</v>
      </c>
      <c r="AA187" s="11">
        <v>1</v>
      </c>
      <c r="AB187" s="11">
        <v>0</v>
      </c>
      <c r="AC187" s="11">
        <v>0</v>
      </c>
      <c r="AD187" s="11">
        <v>3</v>
      </c>
      <c r="AE187" s="11">
        <v>0</v>
      </c>
      <c r="AF187" s="11">
        <v>0</v>
      </c>
      <c r="AG187" s="11">
        <v>3</v>
      </c>
      <c r="AH187" s="11">
        <v>0</v>
      </c>
      <c r="AI187" s="11">
        <v>1</v>
      </c>
      <c r="AJ187" s="11">
        <v>0</v>
      </c>
      <c r="AL187" s="35"/>
      <c r="AN187" s="36"/>
    </row>
    <row r="188" spans="1:40" s="10" customFormat="1" x14ac:dyDescent="0.25">
      <c r="A188" s="47">
        <v>14</v>
      </c>
      <c r="B188" s="6" t="s">
        <v>23</v>
      </c>
      <c r="C188" s="14">
        <v>7704</v>
      </c>
      <c r="D188" s="14">
        <v>708</v>
      </c>
      <c r="E188" s="14">
        <v>251</v>
      </c>
      <c r="F188" s="14">
        <v>1065</v>
      </c>
      <c r="G188" s="14">
        <v>1048</v>
      </c>
      <c r="H188" s="14">
        <v>49</v>
      </c>
      <c r="I188" s="14">
        <v>1306</v>
      </c>
      <c r="J188" s="14">
        <v>232</v>
      </c>
      <c r="K188" s="14">
        <v>528</v>
      </c>
      <c r="L188" s="14">
        <v>758</v>
      </c>
      <c r="M188" s="14">
        <v>5</v>
      </c>
      <c r="N188" s="14">
        <v>0</v>
      </c>
      <c r="O188" s="14">
        <v>172</v>
      </c>
      <c r="P188" s="14">
        <v>53</v>
      </c>
      <c r="Q188" s="14">
        <v>8</v>
      </c>
      <c r="R188" s="14">
        <v>0</v>
      </c>
      <c r="S188" s="14">
        <v>74</v>
      </c>
      <c r="T188" s="14">
        <v>60</v>
      </c>
      <c r="U188" s="14">
        <v>7</v>
      </c>
      <c r="V188" s="14">
        <v>12</v>
      </c>
      <c r="W188" s="14">
        <v>35</v>
      </c>
      <c r="X188" s="14">
        <v>0</v>
      </c>
      <c r="Y188" s="14">
        <v>8</v>
      </c>
      <c r="Z188" s="14">
        <v>19</v>
      </c>
      <c r="AA188" s="14">
        <v>106</v>
      </c>
      <c r="AB188" s="14">
        <v>20</v>
      </c>
      <c r="AC188" s="14">
        <v>15</v>
      </c>
      <c r="AD188" s="14">
        <v>656</v>
      </c>
      <c r="AE188" s="14">
        <v>37</v>
      </c>
      <c r="AF188" s="14">
        <v>241</v>
      </c>
      <c r="AG188" s="14">
        <v>167</v>
      </c>
      <c r="AH188" s="14">
        <v>6</v>
      </c>
      <c r="AI188" s="14">
        <v>48</v>
      </c>
      <c r="AJ188" s="14">
        <v>10</v>
      </c>
      <c r="AK188" s="30"/>
      <c r="AL188" s="35"/>
      <c r="AN188" s="36"/>
    </row>
    <row r="189" spans="1:40" s="10" customFormat="1" x14ac:dyDescent="0.25">
      <c r="A189" s="47"/>
      <c r="B189" s="6" t="s">
        <v>27</v>
      </c>
      <c r="C189" s="19">
        <v>7717</v>
      </c>
      <c r="D189" s="19">
        <v>708</v>
      </c>
      <c r="E189" s="19">
        <v>251</v>
      </c>
      <c r="F189" s="19">
        <v>1065</v>
      </c>
      <c r="G189" s="19">
        <v>1048</v>
      </c>
      <c r="H189" s="19">
        <v>49</v>
      </c>
      <c r="I189" s="19">
        <v>1306</v>
      </c>
      <c r="J189" s="19">
        <v>239</v>
      </c>
      <c r="K189" s="19">
        <v>528</v>
      </c>
      <c r="L189" s="19">
        <v>758</v>
      </c>
      <c r="M189" s="19">
        <v>5</v>
      </c>
      <c r="N189" s="19">
        <v>0</v>
      </c>
      <c r="O189" s="19">
        <v>172</v>
      </c>
      <c r="P189" s="19">
        <v>53</v>
      </c>
      <c r="Q189" s="19">
        <v>8</v>
      </c>
      <c r="R189" s="19">
        <v>0</v>
      </c>
      <c r="S189" s="19">
        <v>74</v>
      </c>
      <c r="T189" s="19">
        <v>60</v>
      </c>
      <c r="U189" s="19">
        <v>7</v>
      </c>
      <c r="V189" s="19">
        <v>12</v>
      </c>
      <c r="W189" s="19">
        <v>35</v>
      </c>
      <c r="X189" s="19">
        <v>0</v>
      </c>
      <c r="Y189" s="19">
        <v>8</v>
      </c>
      <c r="Z189" s="19">
        <v>19</v>
      </c>
      <c r="AA189" s="19">
        <v>106</v>
      </c>
      <c r="AB189" s="19">
        <v>20</v>
      </c>
      <c r="AC189" s="19">
        <v>15</v>
      </c>
      <c r="AD189" s="19">
        <v>659</v>
      </c>
      <c r="AE189" s="19">
        <v>37</v>
      </c>
      <c r="AF189" s="19">
        <v>244</v>
      </c>
      <c r="AG189" s="19">
        <v>167</v>
      </c>
      <c r="AH189" s="19">
        <v>6</v>
      </c>
      <c r="AI189" s="19">
        <v>48</v>
      </c>
      <c r="AJ189" s="19">
        <v>10</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130</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131</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132</v>
      </c>
      <c r="B194" s="9" t="s">
        <v>30</v>
      </c>
      <c r="C194" s="11">
        <v>0</v>
      </c>
      <c r="D194" s="11">
        <v>0</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133</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134</v>
      </c>
      <c r="B196" s="9" t="s">
        <v>12</v>
      </c>
      <c r="C196" s="11">
        <v>56</v>
      </c>
      <c r="D196" s="11">
        <v>56</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135</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56</v>
      </c>
      <c r="D198" s="14">
        <v>56</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136</v>
      </c>
      <c r="B200" s="9" t="s">
        <v>146</v>
      </c>
      <c r="C200" s="11">
        <v>107</v>
      </c>
      <c r="D200" s="11">
        <v>76</v>
      </c>
      <c r="E200" s="11">
        <v>7</v>
      </c>
      <c r="F200" s="11">
        <v>6</v>
      </c>
      <c r="G200" s="11">
        <v>5</v>
      </c>
      <c r="H200" s="11">
        <v>0</v>
      </c>
      <c r="I200" s="1" t="s">
        <v>13</v>
      </c>
      <c r="J200" s="1" t="s">
        <v>13</v>
      </c>
      <c r="K200" s="1" t="s">
        <v>13</v>
      </c>
      <c r="L200" s="11">
        <v>7</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2</v>
      </c>
      <c r="AB200" s="1" t="s">
        <v>13</v>
      </c>
      <c r="AC200" s="1" t="s">
        <v>13</v>
      </c>
      <c r="AD200" s="11">
        <v>4</v>
      </c>
      <c r="AE200" s="1" t="s">
        <v>13</v>
      </c>
      <c r="AF200" s="1" t="s">
        <v>13</v>
      </c>
      <c r="AG200" s="1" t="s">
        <v>13</v>
      </c>
      <c r="AH200" s="1" t="s">
        <v>13</v>
      </c>
      <c r="AI200" s="11">
        <v>0</v>
      </c>
      <c r="AJ200" s="1" t="s">
        <v>13</v>
      </c>
      <c r="AL200" s="35"/>
      <c r="AN200" s="36"/>
    </row>
    <row r="201" spans="1:40" ht="19.5" customHeight="1" x14ac:dyDescent="0.25">
      <c r="A201" s="4">
        <v>137</v>
      </c>
      <c r="B201" s="9" t="s">
        <v>147</v>
      </c>
      <c r="C201" s="11">
        <v>21</v>
      </c>
      <c r="D201" s="11">
        <v>20</v>
      </c>
      <c r="E201" s="11">
        <v>0</v>
      </c>
      <c r="F201" s="1" t="s">
        <v>13</v>
      </c>
      <c r="G201" s="1" t="s">
        <v>13</v>
      </c>
      <c r="H201" s="1" t="s">
        <v>13</v>
      </c>
      <c r="I201" s="1" t="s">
        <v>13</v>
      </c>
      <c r="J201" s="1" t="s">
        <v>13</v>
      </c>
      <c r="K201" s="1" t="s">
        <v>13</v>
      </c>
      <c r="L201" s="11">
        <v>1</v>
      </c>
      <c r="M201" s="1" t="s">
        <v>13</v>
      </c>
      <c r="N201" s="1" t="s">
        <v>13</v>
      </c>
      <c r="O201" s="1" t="s">
        <v>13</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138</v>
      </c>
      <c r="B202" s="9" t="s">
        <v>49</v>
      </c>
      <c r="C202" s="11">
        <v>397</v>
      </c>
      <c r="D202" s="11">
        <v>397</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525</v>
      </c>
      <c r="D203" s="14">
        <v>493</v>
      </c>
      <c r="E203" s="14">
        <v>7</v>
      </c>
      <c r="F203" s="14">
        <v>6</v>
      </c>
      <c r="G203" s="14">
        <v>5</v>
      </c>
      <c r="H203" s="14">
        <v>0</v>
      </c>
      <c r="I203" s="14">
        <v>0</v>
      </c>
      <c r="J203" s="14">
        <v>0</v>
      </c>
      <c r="K203" s="14">
        <v>0</v>
      </c>
      <c r="L203" s="14">
        <v>8</v>
      </c>
      <c r="M203" s="14">
        <v>0</v>
      </c>
      <c r="N203" s="14">
        <v>0</v>
      </c>
      <c r="O203" s="14">
        <v>0</v>
      </c>
      <c r="P203" s="14">
        <v>0</v>
      </c>
      <c r="Q203" s="14">
        <v>0</v>
      </c>
      <c r="R203" s="14">
        <v>0</v>
      </c>
      <c r="S203" s="14">
        <v>0</v>
      </c>
      <c r="T203" s="14">
        <v>0</v>
      </c>
      <c r="U203" s="14">
        <v>0</v>
      </c>
      <c r="V203" s="14">
        <v>0</v>
      </c>
      <c r="W203" s="14">
        <v>0</v>
      </c>
      <c r="X203" s="14">
        <v>0</v>
      </c>
      <c r="Y203" s="14">
        <v>0</v>
      </c>
      <c r="Z203" s="14">
        <v>0</v>
      </c>
      <c r="AA203" s="14">
        <v>2</v>
      </c>
      <c r="AB203" s="14">
        <v>0</v>
      </c>
      <c r="AC203" s="14">
        <v>0</v>
      </c>
      <c r="AD203" s="14">
        <v>4</v>
      </c>
      <c r="AE203" s="14">
        <v>0</v>
      </c>
      <c r="AF203" s="14">
        <v>0</v>
      </c>
      <c r="AG203" s="14">
        <v>0</v>
      </c>
      <c r="AH203" s="14">
        <v>0</v>
      </c>
      <c r="AI203" s="14">
        <v>0</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139</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140</v>
      </c>
      <c r="B206" s="9" t="s">
        <v>128</v>
      </c>
      <c r="C206" s="11">
        <v>33</v>
      </c>
      <c r="D206" s="12">
        <v>4</v>
      </c>
      <c r="E206" s="12">
        <v>0</v>
      </c>
      <c r="F206" s="1" t="s">
        <v>13</v>
      </c>
      <c r="G206" s="1" t="s">
        <v>13</v>
      </c>
      <c r="H206" s="1" t="s">
        <v>13</v>
      </c>
      <c r="I206" s="12">
        <v>0</v>
      </c>
      <c r="J206" s="11">
        <v>29</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141</v>
      </c>
      <c r="B207" s="9" t="s">
        <v>145</v>
      </c>
      <c r="C207" s="11">
        <v>28</v>
      </c>
      <c r="D207" s="12">
        <v>28</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142</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61</v>
      </c>
      <c r="D209" s="19">
        <v>32</v>
      </c>
      <c r="E209" s="19">
        <v>0</v>
      </c>
      <c r="F209" s="19">
        <v>0</v>
      </c>
      <c r="G209" s="19">
        <v>0</v>
      </c>
      <c r="H209" s="19">
        <v>0</v>
      </c>
      <c r="I209" s="19">
        <v>0</v>
      </c>
      <c r="J209" s="19">
        <v>29</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143</v>
      </c>
      <c r="B211" s="40" t="s">
        <v>244</v>
      </c>
      <c r="C211" s="11">
        <v>0</v>
      </c>
      <c r="D211" s="1" t="s">
        <v>13</v>
      </c>
      <c r="E211" s="1" t="s">
        <v>13</v>
      </c>
      <c r="F211" s="1" t="s">
        <v>13</v>
      </c>
      <c r="G211" s="1" t="s">
        <v>13</v>
      </c>
      <c r="H211" s="1" t="s">
        <v>13</v>
      </c>
      <c r="I211" s="1" t="s">
        <v>13</v>
      </c>
      <c r="J211" s="11">
        <v>0</v>
      </c>
      <c r="K211" s="1" t="s">
        <v>13</v>
      </c>
      <c r="L211" s="1" t="s">
        <v>13</v>
      </c>
      <c r="M211" s="1" t="s">
        <v>13</v>
      </c>
      <c r="N211" s="1" t="s">
        <v>13</v>
      </c>
      <c r="O211" s="1" t="s">
        <v>13</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144</v>
      </c>
      <c r="B212" s="41" t="s">
        <v>245</v>
      </c>
      <c r="C212" s="27">
        <v>4</v>
      </c>
      <c r="D212" s="1" t="s">
        <v>13</v>
      </c>
      <c r="E212" s="1" t="s">
        <v>13</v>
      </c>
      <c r="F212" s="1" t="s">
        <v>13</v>
      </c>
      <c r="G212" s="1" t="s">
        <v>13</v>
      </c>
      <c r="H212" s="1" t="s">
        <v>13</v>
      </c>
      <c r="I212" s="1" t="s">
        <v>13</v>
      </c>
      <c r="J212" s="11">
        <v>4</v>
      </c>
      <c r="K212" s="1" t="s">
        <v>13</v>
      </c>
      <c r="L212" s="1" t="s">
        <v>13</v>
      </c>
      <c r="M212" s="1" t="s">
        <v>13</v>
      </c>
      <c r="N212" s="1" t="s">
        <v>13</v>
      </c>
      <c r="O212" s="1" t="s">
        <v>13</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145</v>
      </c>
      <c r="B213" s="5" t="s">
        <v>218</v>
      </c>
      <c r="C213" s="27">
        <v>17</v>
      </c>
      <c r="D213" s="42">
        <v>0</v>
      </c>
      <c r="E213" s="42">
        <v>1</v>
      </c>
      <c r="F213" s="42">
        <v>0</v>
      </c>
      <c r="G213" s="42">
        <v>0</v>
      </c>
      <c r="H213" s="42">
        <v>0</v>
      </c>
      <c r="I213" s="42">
        <v>0</v>
      </c>
      <c r="J213" s="42">
        <v>14</v>
      </c>
      <c r="K213" s="42">
        <v>0</v>
      </c>
      <c r="L213" s="42">
        <v>1</v>
      </c>
      <c r="M213" s="1" t="s">
        <v>13</v>
      </c>
      <c r="N213" s="1" t="s">
        <v>13</v>
      </c>
      <c r="O213" s="12">
        <v>0</v>
      </c>
      <c r="P213" s="1" t="s">
        <v>13</v>
      </c>
      <c r="Q213" s="1" t="s">
        <v>13</v>
      </c>
      <c r="R213" s="1" t="s">
        <v>13</v>
      </c>
      <c r="S213" s="12">
        <v>0</v>
      </c>
      <c r="T213" s="12">
        <v>0</v>
      </c>
      <c r="U213" s="1" t="s">
        <v>13</v>
      </c>
      <c r="V213" s="1" t="s">
        <v>13</v>
      </c>
      <c r="W213" s="1" t="s">
        <v>13</v>
      </c>
      <c r="X213" s="1" t="s">
        <v>13</v>
      </c>
      <c r="Y213" s="1" t="s">
        <v>13</v>
      </c>
      <c r="Z213" s="1" t="s">
        <v>13</v>
      </c>
      <c r="AA213" s="12">
        <v>1</v>
      </c>
      <c r="AB213" s="1" t="s">
        <v>13</v>
      </c>
      <c r="AC213" s="1" t="s">
        <v>13</v>
      </c>
      <c r="AD213" s="12">
        <v>0</v>
      </c>
      <c r="AE213" s="12">
        <v>0</v>
      </c>
      <c r="AF213" s="12">
        <v>0</v>
      </c>
      <c r="AG213" s="12">
        <v>0</v>
      </c>
      <c r="AH213" s="1" t="s">
        <v>13</v>
      </c>
      <c r="AI213" s="12">
        <v>0</v>
      </c>
      <c r="AJ213" s="1" t="s">
        <v>13</v>
      </c>
      <c r="AL213" s="35"/>
      <c r="AN213" s="36"/>
    </row>
    <row r="214" spans="1:40" ht="44.25" customHeight="1" x14ac:dyDescent="0.25">
      <c r="A214" s="4">
        <v>146</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147</v>
      </c>
      <c r="B215" s="5" t="s">
        <v>220</v>
      </c>
      <c r="C215" s="27">
        <v>0</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 t="s">
        <v>13</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148</v>
      </c>
      <c r="B216" s="5" t="s">
        <v>221</v>
      </c>
      <c r="C216" s="27">
        <v>0</v>
      </c>
      <c r="D216" s="1" t="s">
        <v>13</v>
      </c>
      <c r="E216" s="12">
        <v>0</v>
      </c>
      <c r="F216" s="12">
        <v>0</v>
      </c>
      <c r="G216" s="12">
        <v>0</v>
      </c>
      <c r="H216" s="1" t="s">
        <v>13</v>
      </c>
      <c r="I216" s="12" t="s">
        <v>13</v>
      </c>
      <c r="J216" s="12">
        <v>0</v>
      </c>
      <c r="K216" s="1" t="s">
        <v>13</v>
      </c>
      <c r="L216" s="12">
        <v>0</v>
      </c>
      <c r="M216" s="1" t="s">
        <v>13</v>
      </c>
      <c r="N216" s="1" t="s">
        <v>13</v>
      </c>
      <c r="O216" s="12">
        <v>0</v>
      </c>
      <c r="P216" s="1" t="s">
        <v>13</v>
      </c>
      <c r="Q216" s="1" t="s">
        <v>13</v>
      </c>
      <c r="R216" s="1" t="s">
        <v>13</v>
      </c>
      <c r="S216" s="1" t="s">
        <v>13</v>
      </c>
      <c r="T216" s="1" t="s">
        <v>13</v>
      </c>
      <c r="U216" s="1" t="s">
        <v>13</v>
      </c>
      <c r="V216" s="1" t="s">
        <v>13</v>
      </c>
      <c r="W216" s="1" t="s">
        <v>13</v>
      </c>
      <c r="X216" s="1" t="s">
        <v>13</v>
      </c>
      <c r="Y216" s="1" t="s">
        <v>13</v>
      </c>
      <c r="Z216" s="1" t="s">
        <v>13</v>
      </c>
      <c r="AA216" s="1" t="s">
        <v>13</v>
      </c>
      <c r="AB216" s="1" t="s">
        <v>13</v>
      </c>
      <c r="AC216" s="1" t="s">
        <v>13</v>
      </c>
      <c r="AD216" s="12">
        <v>0</v>
      </c>
      <c r="AE216" s="1" t="s">
        <v>13</v>
      </c>
      <c r="AF216" s="12">
        <v>0</v>
      </c>
      <c r="AG216" s="1" t="s">
        <v>13</v>
      </c>
      <c r="AH216" s="1" t="s">
        <v>13</v>
      </c>
      <c r="AI216" s="1" t="s">
        <v>13</v>
      </c>
      <c r="AJ216" s="1" t="s">
        <v>13</v>
      </c>
      <c r="AL216" s="35"/>
      <c r="AN216" s="36"/>
    </row>
    <row r="217" spans="1:40" ht="34.5" customHeight="1" x14ac:dyDescent="0.25">
      <c r="A217" s="4">
        <v>149</v>
      </c>
      <c r="B217" s="5" t="s">
        <v>222</v>
      </c>
      <c r="C217" s="27">
        <v>3</v>
      </c>
      <c r="D217" s="1" t="s">
        <v>13</v>
      </c>
      <c r="E217" s="12">
        <v>0</v>
      </c>
      <c r="F217" s="12">
        <v>0</v>
      </c>
      <c r="G217" s="12">
        <v>0</v>
      </c>
      <c r="H217" s="1" t="s">
        <v>13</v>
      </c>
      <c r="I217" s="12">
        <v>1</v>
      </c>
      <c r="J217" s="12">
        <v>2</v>
      </c>
      <c r="K217" s="1" t="s">
        <v>13</v>
      </c>
      <c r="L217" s="12">
        <v>0</v>
      </c>
      <c r="M217" s="1" t="s">
        <v>13</v>
      </c>
      <c r="N217" s="1" t="s">
        <v>13</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150</v>
      </c>
      <c r="B218" s="5" t="s">
        <v>198</v>
      </c>
      <c r="C218" s="27">
        <v>0</v>
      </c>
      <c r="D218" s="12">
        <v>0</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151</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3" hidden="1" customHeight="1" x14ac:dyDescent="0.25">
      <c r="A220" s="4"/>
      <c r="B220" s="5"/>
      <c r="C220" s="27"/>
      <c r="D220" s="1"/>
      <c r="E220" s="12"/>
      <c r="F220" s="1"/>
      <c r="G220" s="1"/>
      <c r="H220" s="1"/>
      <c r="I220" s="12"/>
      <c r="J220" s="12"/>
      <c r="K220" s="1"/>
      <c r="L220" s="12"/>
      <c r="M220" s="1"/>
      <c r="N220" s="1"/>
      <c r="O220" s="12"/>
      <c r="P220" s="1"/>
      <c r="Q220" s="1"/>
      <c r="R220" s="1"/>
      <c r="S220" s="1"/>
      <c r="T220" s="1"/>
      <c r="U220" s="1"/>
      <c r="V220" s="1"/>
      <c r="W220" s="1"/>
      <c r="X220" s="1"/>
      <c r="Y220" s="1"/>
      <c r="Z220" s="1"/>
      <c r="AA220" s="1"/>
      <c r="AB220" s="1"/>
      <c r="AC220" s="1"/>
      <c r="AD220" s="1"/>
      <c r="AE220" s="1"/>
      <c r="AF220" s="12"/>
      <c r="AG220" s="1"/>
      <c r="AH220" s="1"/>
      <c r="AI220" s="12"/>
      <c r="AJ220" s="1"/>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152</v>
      </c>
      <c r="B225" s="26" t="s">
        <v>90</v>
      </c>
      <c r="C225" s="11">
        <v>40</v>
      </c>
      <c r="D225" s="11">
        <v>6</v>
      </c>
      <c r="E225" s="11">
        <v>1</v>
      </c>
      <c r="F225" s="11">
        <v>10</v>
      </c>
      <c r="G225" s="11">
        <v>4</v>
      </c>
      <c r="H225" s="11">
        <v>0</v>
      </c>
      <c r="I225" s="11">
        <v>0</v>
      </c>
      <c r="J225" s="11">
        <v>0</v>
      </c>
      <c r="K225" s="11">
        <v>4</v>
      </c>
      <c r="L225" s="11">
        <v>6</v>
      </c>
      <c r="M225" s="11">
        <v>0</v>
      </c>
      <c r="N225" s="11">
        <v>0</v>
      </c>
      <c r="O225" s="11">
        <v>0</v>
      </c>
      <c r="P225" s="11">
        <v>0</v>
      </c>
      <c r="Q225" s="11">
        <v>0</v>
      </c>
      <c r="R225" s="11">
        <v>0</v>
      </c>
      <c r="S225" s="11">
        <v>0</v>
      </c>
      <c r="T225" s="11">
        <v>0</v>
      </c>
      <c r="U225" s="11">
        <v>0</v>
      </c>
      <c r="V225" s="11">
        <v>4</v>
      </c>
      <c r="W225" s="11">
        <v>0</v>
      </c>
      <c r="X225" s="11">
        <v>0</v>
      </c>
      <c r="Y225" s="11">
        <v>0</v>
      </c>
      <c r="Z225" s="11">
        <v>0</v>
      </c>
      <c r="AA225" s="11">
        <v>0</v>
      </c>
      <c r="AB225" s="11">
        <v>0</v>
      </c>
      <c r="AC225" s="11">
        <v>0</v>
      </c>
      <c r="AD225" s="11">
        <v>2</v>
      </c>
      <c r="AE225" s="11">
        <v>0</v>
      </c>
      <c r="AF225" s="11">
        <v>1</v>
      </c>
      <c r="AG225" s="11">
        <v>2</v>
      </c>
      <c r="AH225" s="11">
        <v>0</v>
      </c>
      <c r="AI225" s="11">
        <v>0</v>
      </c>
      <c r="AJ225" s="11">
        <v>0</v>
      </c>
      <c r="AK225" s="30"/>
      <c r="AL225" s="35"/>
      <c r="AN225" s="36"/>
    </row>
    <row r="226" spans="1:40" s="10" customFormat="1" ht="24.75" customHeight="1" x14ac:dyDescent="0.25">
      <c r="A226" s="4">
        <v>153</v>
      </c>
      <c r="B226" s="26" t="s">
        <v>91</v>
      </c>
      <c r="C226" s="11">
        <v>34</v>
      </c>
      <c r="D226" s="11">
        <v>0</v>
      </c>
      <c r="E226" s="11">
        <v>0</v>
      </c>
      <c r="F226" s="11">
        <v>8</v>
      </c>
      <c r="G226" s="11">
        <v>7</v>
      </c>
      <c r="H226" s="11">
        <v>0</v>
      </c>
      <c r="I226" s="11">
        <v>2</v>
      </c>
      <c r="J226" s="11">
        <v>0</v>
      </c>
      <c r="K226" s="11">
        <v>7</v>
      </c>
      <c r="L226" s="11">
        <v>0</v>
      </c>
      <c r="M226" s="11">
        <v>0</v>
      </c>
      <c r="N226" s="11">
        <v>0</v>
      </c>
      <c r="O226" s="11">
        <v>0</v>
      </c>
      <c r="P226" s="11">
        <v>0</v>
      </c>
      <c r="Q226" s="11">
        <v>0</v>
      </c>
      <c r="R226" s="11">
        <v>0</v>
      </c>
      <c r="S226" s="11">
        <v>0</v>
      </c>
      <c r="T226" s="11">
        <v>0</v>
      </c>
      <c r="U226" s="11">
        <v>0</v>
      </c>
      <c r="V226" s="11">
        <v>1</v>
      </c>
      <c r="W226" s="11">
        <v>0</v>
      </c>
      <c r="X226" s="11">
        <v>0</v>
      </c>
      <c r="Y226" s="11">
        <v>0</v>
      </c>
      <c r="Z226" s="11">
        <v>0</v>
      </c>
      <c r="AA226" s="11">
        <v>0</v>
      </c>
      <c r="AB226" s="11">
        <v>0</v>
      </c>
      <c r="AC226" s="11">
        <v>0</v>
      </c>
      <c r="AD226" s="11">
        <v>3</v>
      </c>
      <c r="AE226" s="11">
        <v>0</v>
      </c>
      <c r="AF226" s="11">
        <v>5</v>
      </c>
      <c r="AG226" s="11">
        <v>0</v>
      </c>
      <c r="AH226" s="11">
        <v>0</v>
      </c>
      <c r="AI226" s="11">
        <v>1</v>
      </c>
      <c r="AJ226" s="11">
        <v>0</v>
      </c>
      <c r="AK226" s="30"/>
      <c r="AL226" s="35"/>
      <c r="AN226" s="36"/>
    </row>
    <row r="227" spans="1:40" s="10" customFormat="1" ht="33" customHeight="1" x14ac:dyDescent="0.25">
      <c r="A227" s="4">
        <v>154</v>
      </c>
      <c r="B227" s="26" t="s">
        <v>92</v>
      </c>
      <c r="C227" s="11">
        <v>79</v>
      </c>
      <c r="D227" s="11">
        <v>8</v>
      </c>
      <c r="E227" s="11">
        <v>2</v>
      </c>
      <c r="F227" s="11">
        <v>19</v>
      </c>
      <c r="G227" s="11">
        <v>20</v>
      </c>
      <c r="H227" s="11">
        <v>0</v>
      </c>
      <c r="I227" s="11">
        <v>5</v>
      </c>
      <c r="J227" s="11">
        <v>2</v>
      </c>
      <c r="K227" s="11">
        <v>5</v>
      </c>
      <c r="L227" s="11">
        <v>3</v>
      </c>
      <c r="M227" s="11">
        <v>0</v>
      </c>
      <c r="N227" s="11">
        <v>0</v>
      </c>
      <c r="O227" s="11">
        <v>0</v>
      </c>
      <c r="P227" s="11">
        <v>0</v>
      </c>
      <c r="Q227" s="11">
        <v>0</v>
      </c>
      <c r="R227" s="11">
        <v>0</v>
      </c>
      <c r="S227" s="11">
        <v>0</v>
      </c>
      <c r="T227" s="11">
        <v>0</v>
      </c>
      <c r="U227" s="11">
        <v>0</v>
      </c>
      <c r="V227" s="11">
        <v>0</v>
      </c>
      <c r="W227" s="11">
        <v>0</v>
      </c>
      <c r="X227" s="11">
        <v>0</v>
      </c>
      <c r="Y227" s="11">
        <v>0</v>
      </c>
      <c r="Z227" s="11">
        <v>0</v>
      </c>
      <c r="AA227" s="11">
        <v>0</v>
      </c>
      <c r="AB227" s="11">
        <v>0</v>
      </c>
      <c r="AC227" s="11">
        <v>0</v>
      </c>
      <c r="AD227" s="11">
        <v>12</v>
      </c>
      <c r="AE227" s="11">
        <v>0</v>
      </c>
      <c r="AF227" s="11">
        <v>1</v>
      </c>
      <c r="AG227" s="11">
        <v>2</v>
      </c>
      <c r="AH227" s="11">
        <v>0</v>
      </c>
      <c r="AI227" s="11">
        <v>0</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12</v>
      </c>
      <c r="B229" s="6" t="s">
        <v>23</v>
      </c>
      <c r="C229" s="14">
        <v>177</v>
      </c>
      <c r="D229" s="14">
        <v>14</v>
      </c>
      <c r="E229" s="14">
        <v>4</v>
      </c>
      <c r="F229" s="14">
        <v>37</v>
      </c>
      <c r="G229" s="14">
        <v>31</v>
      </c>
      <c r="H229" s="14">
        <v>0</v>
      </c>
      <c r="I229" s="14">
        <v>8</v>
      </c>
      <c r="J229" s="14">
        <v>22</v>
      </c>
      <c r="K229" s="14">
        <v>16</v>
      </c>
      <c r="L229" s="14">
        <v>10</v>
      </c>
      <c r="M229" s="14">
        <v>0</v>
      </c>
      <c r="N229" s="14">
        <v>0</v>
      </c>
      <c r="O229" s="14">
        <v>0</v>
      </c>
      <c r="P229" s="14">
        <v>0</v>
      </c>
      <c r="Q229" s="14">
        <v>0</v>
      </c>
      <c r="R229" s="14">
        <v>0</v>
      </c>
      <c r="S229" s="14">
        <v>0</v>
      </c>
      <c r="T229" s="14">
        <v>0</v>
      </c>
      <c r="U229" s="14">
        <v>0</v>
      </c>
      <c r="V229" s="14">
        <v>5</v>
      </c>
      <c r="W229" s="14">
        <v>0</v>
      </c>
      <c r="X229" s="14">
        <v>0</v>
      </c>
      <c r="Y229" s="14">
        <v>0</v>
      </c>
      <c r="Z229" s="14">
        <v>0</v>
      </c>
      <c r="AA229" s="14">
        <v>1</v>
      </c>
      <c r="AB229" s="14">
        <v>0</v>
      </c>
      <c r="AC229" s="14">
        <v>0</v>
      </c>
      <c r="AD229" s="14">
        <v>17</v>
      </c>
      <c r="AE229" s="14">
        <v>0</v>
      </c>
      <c r="AF229" s="14">
        <v>7</v>
      </c>
      <c r="AG229" s="14">
        <v>4</v>
      </c>
      <c r="AH229" s="14">
        <v>0</v>
      </c>
      <c r="AI229" s="14">
        <v>1</v>
      </c>
      <c r="AJ229" s="14">
        <v>0</v>
      </c>
      <c r="AK229" s="30"/>
      <c r="AL229" s="35"/>
      <c r="AN229" s="36"/>
    </row>
    <row r="230" spans="1:40" s="10" customFormat="1" x14ac:dyDescent="0.25">
      <c r="A230" s="47"/>
      <c r="B230" s="6" t="s">
        <v>24</v>
      </c>
      <c r="C230" s="19">
        <v>819</v>
      </c>
      <c r="D230" s="19">
        <v>595</v>
      </c>
      <c r="E230" s="19">
        <v>11</v>
      </c>
      <c r="F230" s="19">
        <v>43</v>
      </c>
      <c r="G230" s="19">
        <v>36</v>
      </c>
      <c r="H230" s="19">
        <v>0</v>
      </c>
      <c r="I230" s="19">
        <v>8</v>
      </c>
      <c r="J230" s="19">
        <v>51</v>
      </c>
      <c r="K230" s="19">
        <v>16</v>
      </c>
      <c r="L230" s="19">
        <v>18</v>
      </c>
      <c r="M230" s="19">
        <v>0</v>
      </c>
      <c r="N230" s="19">
        <v>0</v>
      </c>
      <c r="O230" s="19">
        <v>0</v>
      </c>
      <c r="P230" s="19">
        <v>0</v>
      </c>
      <c r="Q230" s="19">
        <v>0</v>
      </c>
      <c r="R230" s="19">
        <v>0</v>
      </c>
      <c r="S230" s="19">
        <v>0</v>
      </c>
      <c r="T230" s="19">
        <v>0</v>
      </c>
      <c r="U230" s="19">
        <v>0</v>
      </c>
      <c r="V230" s="19">
        <v>5</v>
      </c>
      <c r="W230" s="19">
        <v>0</v>
      </c>
      <c r="X230" s="19">
        <v>0</v>
      </c>
      <c r="Y230" s="19">
        <v>0</v>
      </c>
      <c r="Z230" s="19">
        <v>0</v>
      </c>
      <c r="AA230" s="19">
        <v>3</v>
      </c>
      <c r="AB230" s="19">
        <v>0</v>
      </c>
      <c r="AC230" s="19">
        <v>0</v>
      </c>
      <c r="AD230" s="19">
        <v>21</v>
      </c>
      <c r="AE230" s="19">
        <v>0</v>
      </c>
      <c r="AF230" s="19">
        <v>7</v>
      </c>
      <c r="AG230" s="19">
        <v>4</v>
      </c>
      <c r="AH230" s="19">
        <v>0</v>
      </c>
      <c r="AI230" s="19">
        <v>1</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155</v>
      </c>
      <c r="B233" s="20" t="s">
        <v>160</v>
      </c>
      <c r="C233" s="11">
        <v>55</v>
      </c>
      <c r="D233" s="11">
        <v>12</v>
      </c>
      <c r="E233" s="11">
        <v>0</v>
      </c>
      <c r="F233" s="11">
        <v>18</v>
      </c>
      <c r="G233" s="11">
        <v>0</v>
      </c>
      <c r="H233" s="1" t="s">
        <v>13</v>
      </c>
      <c r="I233" s="11">
        <v>11</v>
      </c>
      <c r="J233" s="11">
        <v>4</v>
      </c>
      <c r="K233" s="11">
        <v>3</v>
      </c>
      <c r="L233" s="11">
        <v>3</v>
      </c>
      <c r="M233" s="1" t="s">
        <v>13</v>
      </c>
      <c r="N233" s="1" t="s">
        <v>13</v>
      </c>
      <c r="O233" s="11">
        <v>0</v>
      </c>
      <c r="P233" s="11">
        <v>0</v>
      </c>
      <c r="Q233" s="1" t="s">
        <v>13</v>
      </c>
      <c r="R233" s="1" t="s">
        <v>13</v>
      </c>
      <c r="S233" s="11">
        <v>2</v>
      </c>
      <c r="T233" s="11">
        <v>0</v>
      </c>
      <c r="U233" s="1" t="s">
        <v>13</v>
      </c>
      <c r="V233" s="11">
        <v>0</v>
      </c>
      <c r="W233" s="1" t="s">
        <v>13</v>
      </c>
      <c r="X233" s="1" t="s">
        <v>13</v>
      </c>
      <c r="Y233" s="1" t="s">
        <v>13</v>
      </c>
      <c r="Z233" s="1" t="s">
        <v>13</v>
      </c>
      <c r="AA233" s="11">
        <v>0</v>
      </c>
      <c r="AB233" s="1" t="s">
        <v>13</v>
      </c>
      <c r="AC233" s="1" t="s">
        <v>13</v>
      </c>
      <c r="AD233" s="11">
        <v>2</v>
      </c>
      <c r="AE233" s="11">
        <v>0</v>
      </c>
      <c r="AF233" s="11">
        <v>0</v>
      </c>
      <c r="AG233" s="11">
        <v>0</v>
      </c>
      <c r="AH233" s="1" t="s">
        <v>13</v>
      </c>
      <c r="AI233" s="11">
        <v>0</v>
      </c>
      <c r="AJ233" s="1" t="s">
        <v>13</v>
      </c>
      <c r="AK233" s="30"/>
      <c r="AL233" s="35"/>
      <c r="AN233" s="36"/>
    </row>
    <row r="234" spans="1:40" s="10" customFormat="1" ht="46.5" customHeight="1" x14ac:dyDescent="0.25">
      <c r="A234" s="4">
        <v>156</v>
      </c>
      <c r="B234" s="20" t="s">
        <v>115</v>
      </c>
      <c r="C234" s="11">
        <v>45</v>
      </c>
      <c r="D234" s="11">
        <v>4</v>
      </c>
      <c r="E234" s="11">
        <v>0</v>
      </c>
      <c r="F234" s="11">
        <v>18</v>
      </c>
      <c r="G234" s="11">
        <v>0</v>
      </c>
      <c r="H234" s="1" t="s">
        <v>13</v>
      </c>
      <c r="I234" s="11">
        <v>9</v>
      </c>
      <c r="J234" s="11">
        <v>2</v>
      </c>
      <c r="K234" s="11">
        <v>3</v>
      </c>
      <c r="L234" s="11">
        <v>3</v>
      </c>
      <c r="M234" s="1" t="s">
        <v>13</v>
      </c>
      <c r="N234" s="1" t="s">
        <v>13</v>
      </c>
      <c r="O234" s="11">
        <v>0</v>
      </c>
      <c r="P234" s="11">
        <v>0</v>
      </c>
      <c r="Q234" s="1" t="s">
        <v>13</v>
      </c>
      <c r="R234" s="1" t="s">
        <v>13</v>
      </c>
      <c r="S234" s="11">
        <v>2</v>
      </c>
      <c r="T234" s="11">
        <v>0</v>
      </c>
      <c r="U234" s="1" t="s">
        <v>13</v>
      </c>
      <c r="V234" s="11">
        <v>0</v>
      </c>
      <c r="W234" s="1" t="s">
        <v>13</v>
      </c>
      <c r="X234" s="1" t="s">
        <v>13</v>
      </c>
      <c r="Y234" s="1" t="s">
        <v>13</v>
      </c>
      <c r="Z234" s="1" t="s">
        <v>13</v>
      </c>
      <c r="AA234" s="11">
        <v>0</v>
      </c>
      <c r="AB234" s="1" t="s">
        <v>13</v>
      </c>
      <c r="AC234" s="1" t="s">
        <v>13</v>
      </c>
      <c r="AD234" s="11">
        <v>2</v>
      </c>
      <c r="AE234" s="11">
        <v>0</v>
      </c>
      <c r="AF234" s="11">
        <v>0</v>
      </c>
      <c r="AG234" s="11">
        <v>2</v>
      </c>
      <c r="AH234" s="1" t="s">
        <v>13</v>
      </c>
      <c r="AI234" s="11">
        <v>0</v>
      </c>
      <c r="AJ234" s="1" t="s">
        <v>13</v>
      </c>
      <c r="AK234" s="30"/>
      <c r="AL234" s="35"/>
      <c r="AN234" s="36"/>
    </row>
    <row r="235" spans="1:40" s="10" customFormat="1" ht="28.5" customHeight="1" x14ac:dyDescent="0.25">
      <c r="A235" s="4">
        <v>157</v>
      </c>
      <c r="B235" s="20" t="s">
        <v>111</v>
      </c>
      <c r="C235" s="11">
        <v>42</v>
      </c>
      <c r="D235" s="11">
        <v>0</v>
      </c>
      <c r="E235" s="11">
        <v>0</v>
      </c>
      <c r="F235" s="11">
        <v>18</v>
      </c>
      <c r="G235" s="11">
        <v>0</v>
      </c>
      <c r="H235" s="1" t="s">
        <v>13</v>
      </c>
      <c r="I235" s="11">
        <v>10</v>
      </c>
      <c r="J235" s="11">
        <v>4</v>
      </c>
      <c r="K235" s="11">
        <v>3</v>
      </c>
      <c r="L235" s="11">
        <v>3</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2</v>
      </c>
      <c r="AE235" s="11">
        <v>0</v>
      </c>
      <c r="AF235" s="11">
        <v>0</v>
      </c>
      <c r="AG235" s="11">
        <v>2</v>
      </c>
      <c r="AH235" s="1" t="s">
        <v>13</v>
      </c>
      <c r="AI235" s="11">
        <v>0</v>
      </c>
      <c r="AJ235" s="1" t="s">
        <v>13</v>
      </c>
      <c r="AK235" s="30"/>
      <c r="AL235" s="35"/>
      <c r="AN235" s="36"/>
    </row>
    <row r="236" spans="1:40" s="10" customFormat="1" ht="92.25" customHeight="1" x14ac:dyDescent="0.25">
      <c r="A236" s="4">
        <v>158</v>
      </c>
      <c r="B236" s="20" t="s">
        <v>112</v>
      </c>
      <c r="C236" s="11">
        <v>31</v>
      </c>
      <c r="D236" s="11">
        <v>4</v>
      </c>
      <c r="E236" s="11">
        <v>0</v>
      </c>
      <c r="F236" s="11">
        <v>18</v>
      </c>
      <c r="G236" s="11">
        <v>0</v>
      </c>
      <c r="H236" s="1" t="s">
        <v>13</v>
      </c>
      <c r="I236" s="11">
        <v>2</v>
      </c>
      <c r="J236" s="11">
        <v>2</v>
      </c>
      <c r="K236" s="11">
        <v>0</v>
      </c>
      <c r="L236" s="11">
        <v>3</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2</v>
      </c>
      <c r="AE236" s="11">
        <v>0</v>
      </c>
      <c r="AF236" s="11">
        <v>0</v>
      </c>
      <c r="AG236" s="11">
        <v>0</v>
      </c>
      <c r="AH236" s="1" t="s">
        <v>13</v>
      </c>
      <c r="AI236" s="11">
        <v>0</v>
      </c>
      <c r="AJ236" s="1" t="s">
        <v>13</v>
      </c>
      <c r="AK236" s="30"/>
      <c r="AL236" s="35"/>
      <c r="AN236" s="36"/>
    </row>
    <row r="237" spans="1:40" s="10" customFormat="1" ht="95.25" customHeight="1" x14ac:dyDescent="0.25">
      <c r="A237" s="4">
        <v>159</v>
      </c>
      <c r="B237" s="20" t="s">
        <v>113</v>
      </c>
      <c r="C237" s="11">
        <v>50</v>
      </c>
      <c r="D237" s="11">
        <v>8</v>
      </c>
      <c r="E237" s="11">
        <v>0</v>
      </c>
      <c r="F237" s="11">
        <v>18</v>
      </c>
      <c r="G237" s="11">
        <v>0</v>
      </c>
      <c r="H237" s="1" t="s">
        <v>13</v>
      </c>
      <c r="I237" s="11">
        <v>11</v>
      </c>
      <c r="J237" s="11">
        <v>4</v>
      </c>
      <c r="K237" s="11">
        <v>3</v>
      </c>
      <c r="L237" s="11">
        <v>3</v>
      </c>
      <c r="M237" s="1" t="s">
        <v>13</v>
      </c>
      <c r="N237" s="1" t="s">
        <v>13</v>
      </c>
      <c r="O237" s="11">
        <v>0</v>
      </c>
      <c r="P237" s="11">
        <v>0</v>
      </c>
      <c r="Q237" s="1" t="s">
        <v>13</v>
      </c>
      <c r="R237" s="1" t="s">
        <v>13</v>
      </c>
      <c r="S237" s="11">
        <v>1</v>
      </c>
      <c r="T237" s="11">
        <v>0</v>
      </c>
      <c r="U237" s="1" t="s">
        <v>13</v>
      </c>
      <c r="V237" s="11">
        <v>0</v>
      </c>
      <c r="W237" s="1" t="s">
        <v>13</v>
      </c>
      <c r="X237" s="1" t="s">
        <v>13</v>
      </c>
      <c r="Y237" s="1" t="s">
        <v>13</v>
      </c>
      <c r="Z237" s="1" t="s">
        <v>13</v>
      </c>
      <c r="AA237" s="11">
        <v>0</v>
      </c>
      <c r="AB237" s="1" t="s">
        <v>13</v>
      </c>
      <c r="AC237" s="1" t="s">
        <v>13</v>
      </c>
      <c r="AD237" s="11">
        <v>2</v>
      </c>
      <c r="AE237" s="11">
        <v>0</v>
      </c>
      <c r="AF237" s="11">
        <v>0</v>
      </c>
      <c r="AG237" s="11">
        <v>0</v>
      </c>
      <c r="AH237" s="1" t="s">
        <v>13</v>
      </c>
      <c r="AI237" s="11">
        <v>0</v>
      </c>
      <c r="AJ237" s="1" t="s">
        <v>13</v>
      </c>
      <c r="AK237" s="30"/>
      <c r="AL237" s="35"/>
      <c r="AN237" s="36"/>
    </row>
    <row r="238" spans="1:40" s="10" customFormat="1" x14ac:dyDescent="0.25">
      <c r="A238" s="4">
        <v>160</v>
      </c>
      <c r="B238" s="20" t="s">
        <v>114</v>
      </c>
      <c r="C238" s="11">
        <v>5</v>
      </c>
      <c r="D238" s="11">
        <v>0</v>
      </c>
      <c r="E238" s="11">
        <v>0</v>
      </c>
      <c r="F238" s="11">
        <v>0</v>
      </c>
      <c r="G238" s="11">
        <v>0</v>
      </c>
      <c r="H238" s="1" t="s">
        <v>13</v>
      </c>
      <c r="I238" s="11">
        <v>1</v>
      </c>
      <c r="J238" s="11">
        <v>0</v>
      </c>
      <c r="K238" s="11">
        <v>0</v>
      </c>
      <c r="L238" s="11">
        <v>0</v>
      </c>
      <c r="M238" s="1" t="s">
        <v>13</v>
      </c>
      <c r="N238" s="1" t="s">
        <v>13</v>
      </c>
      <c r="O238" s="11">
        <v>0</v>
      </c>
      <c r="P238" s="11">
        <v>0</v>
      </c>
      <c r="Q238" s="1" t="s">
        <v>13</v>
      </c>
      <c r="R238" s="1" t="s">
        <v>13</v>
      </c>
      <c r="S238" s="11">
        <v>2</v>
      </c>
      <c r="T238" s="11">
        <v>0</v>
      </c>
      <c r="U238" s="1" t="s">
        <v>13</v>
      </c>
      <c r="V238" s="11">
        <v>0</v>
      </c>
      <c r="W238" s="1" t="s">
        <v>13</v>
      </c>
      <c r="X238" s="1" t="s">
        <v>13</v>
      </c>
      <c r="Y238" s="1" t="s">
        <v>13</v>
      </c>
      <c r="Z238" s="1" t="s">
        <v>13</v>
      </c>
      <c r="AA238" s="11">
        <v>0</v>
      </c>
      <c r="AB238" s="1" t="s">
        <v>13</v>
      </c>
      <c r="AC238" s="1" t="s">
        <v>13</v>
      </c>
      <c r="AD238" s="11">
        <v>0</v>
      </c>
      <c r="AE238" s="11">
        <v>0</v>
      </c>
      <c r="AF238" s="11">
        <v>0</v>
      </c>
      <c r="AG238" s="11">
        <v>2</v>
      </c>
      <c r="AH238" s="1" t="s">
        <v>13</v>
      </c>
      <c r="AI238" s="11">
        <v>0</v>
      </c>
      <c r="AJ238" s="1" t="s">
        <v>13</v>
      </c>
      <c r="AK238" s="30"/>
      <c r="AL238" s="35"/>
      <c r="AN238" s="36"/>
    </row>
    <row r="239" spans="1:40" s="10" customFormat="1" x14ac:dyDescent="0.25">
      <c r="A239" s="47">
        <v>6</v>
      </c>
      <c r="B239" s="6" t="s">
        <v>23</v>
      </c>
      <c r="C239" s="14">
        <v>228</v>
      </c>
      <c r="D239" s="14">
        <v>28</v>
      </c>
      <c r="E239" s="14">
        <v>0</v>
      </c>
      <c r="F239" s="14">
        <v>90</v>
      </c>
      <c r="G239" s="14">
        <v>0</v>
      </c>
      <c r="H239" s="14">
        <v>0</v>
      </c>
      <c r="I239" s="14">
        <v>44</v>
      </c>
      <c r="J239" s="14">
        <v>16</v>
      </c>
      <c r="K239" s="14">
        <v>12</v>
      </c>
      <c r="L239" s="14">
        <v>15</v>
      </c>
      <c r="M239" s="14">
        <v>0</v>
      </c>
      <c r="N239" s="14">
        <v>0</v>
      </c>
      <c r="O239" s="14">
        <v>0</v>
      </c>
      <c r="P239" s="14">
        <v>0</v>
      </c>
      <c r="Q239" s="14">
        <v>0</v>
      </c>
      <c r="R239" s="14">
        <v>0</v>
      </c>
      <c r="S239" s="14">
        <v>7</v>
      </c>
      <c r="T239" s="14">
        <v>0</v>
      </c>
      <c r="U239" s="14">
        <v>0</v>
      </c>
      <c r="V239" s="14">
        <v>0</v>
      </c>
      <c r="W239" s="14">
        <v>0</v>
      </c>
      <c r="X239" s="14">
        <v>0</v>
      </c>
      <c r="Y239" s="14">
        <v>0</v>
      </c>
      <c r="Z239" s="14">
        <v>0</v>
      </c>
      <c r="AA239" s="14">
        <v>0</v>
      </c>
      <c r="AB239" s="14">
        <v>0</v>
      </c>
      <c r="AC239" s="14">
        <v>0</v>
      </c>
      <c r="AD239" s="14">
        <v>10</v>
      </c>
      <c r="AE239" s="14">
        <v>0</v>
      </c>
      <c r="AF239" s="14">
        <v>0</v>
      </c>
      <c r="AG239" s="14">
        <v>6</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161</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162</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163</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164</v>
      </c>
      <c r="B244" s="9" t="s">
        <v>134</v>
      </c>
      <c r="C244" s="11">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0</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165</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customHeight="1" x14ac:dyDescent="0.25">
      <c r="A249" s="37"/>
      <c r="B249" s="50" t="s">
        <v>204</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t="30" x14ac:dyDescent="0.25">
      <c r="A250" s="4">
        <v>166</v>
      </c>
      <c r="B250" s="8" t="s">
        <v>236</v>
      </c>
      <c r="C250" s="27">
        <v>0</v>
      </c>
      <c r="D250" s="11">
        <v>0</v>
      </c>
      <c r="E250" s="11">
        <v>0</v>
      </c>
      <c r="F250" s="11">
        <v>0</v>
      </c>
      <c r="G250" s="11">
        <v>0</v>
      </c>
      <c r="H250" s="1" t="s">
        <v>13</v>
      </c>
      <c r="I250" s="11">
        <v>0</v>
      </c>
      <c r="J250" s="11">
        <v>0</v>
      </c>
      <c r="K250" s="11">
        <v>0</v>
      </c>
      <c r="L250" s="11">
        <v>0</v>
      </c>
      <c r="M250" s="1" t="s">
        <v>13</v>
      </c>
      <c r="N250" s="1" t="s">
        <v>13</v>
      </c>
      <c r="O250" s="11">
        <v>0</v>
      </c>
      <c r="P250" s="11">
        <v>0</v>
      </c>
      <c r="Q250" s="1" t="s">
        <v>13</v>
      </c>
      <c r="R250" s="1" t="s">
        <v>13</v>
      </c>
      <c r="S250" s="11">
        <v>0</v>
      </c>
      <c r="T250" s="11">
        <v>0</v>
      </c>
      <c r="U250" s="1" t="s">
        <v>13</v>
      </c>
      <c r="V250" s="11">
        <v>0</v>
      </c>
      <c r="W250" s="1" t="s">
        <v>13</v>
      </c>
      <c r="X250" s="1" t="s">
        <v>13</v>
      </c>
      <c r="Y250" s="1" t="s">
        <v>13</v>
      </c>
      <c r="Z250" s="1" t="s">
        <v>13</v>
      </c>
      <c r="AA250" s="11">
        <v>0</v>
      </c>
      <c r="AB250" s="1" t="s">
        <v>13</v>
      </c>
      <c r="AC250" s="1" t="s">
        <v>13</v>
      </c>
      <c r="AD250" s="11">
        <v>0</v>
      </c>
      <c r="AE250" s="11">
        <v>0</v>
      </c>
      <c r="AF250" s="11">
        <v>0</v>
      </c>
      <c r="AG250" s="11">
        <v>0</v>
      </c>
      <c r="AH250" s="1" t="s">
        <v>13</v>
      </c>
      <c r="AI250" s="11">
        <v>0</v>
      </c>
      <c r="AJ250" s="1" t="s">
        <v>13</v>
      </c>
      <c r="AK250" s="30"/>
      <c r="AL250" s="35"/>
      <c r="AN250" s="36"/>
    </row>
    <row r="251" spans="1:40" s="10" customFormat="1" x14ac:dyDescent="0.25">
      <c r="A251" s="47">
        <v>1</v>
      </c>
      <c r="B251" s="6" t="s">
        <v>23</v>
      </c>
      <c r="C251" s="16">
        <v>0</v>
      </c>
      <c r="D251" s="16">
        <v>0</v>
      </c>
      <c r="E251" s="14">
        <v>0</v>
      </c>
      <c r="F251" s="14">
        <v>0</v>
      </c>
      <c r="G251" s="14">
        <v>0</v>
      </c>
      <c r="H251" s="14">
        <v>0</v>
      </c>
      <c r="I251" s="14">
        <v>0</v>
      </c>
      <c r="J251" s="14">
        <v>0</v>
      </c>
      <c r="K251" s="14">
        <v>0</v>
      </c>
      <c r="L251" s="14">
        <v>0</v>
      </c>
      <c r="M251" s="14">
        <v>0</v>
      </c>
      <c r="N251" s="14">
        <v>0</v>
      </c>
      <c r="O251" s="14">
        <v>0</v>
      </c>
      <c r="P251" s="14">
        <v>0</v>
      </c>
      <c r="Q251" s="14">
        <v>0</v>
      </c>
      <c r="R251" s="14">
        <v>0</v>
      </c>
      <c r="S251" s="14">
        <v>0</v>
      </c>
      <c r="T251" s="14">
        <v>0</v>
      </c>
      <c r="U251" s="14">
        <v>0</v>
      </c>
      <c r="V251" s="14">
        <v>0</v>
      </c>
      <c r="W251" s="14">
        <v>0</v>
      </c>
      <c r="X251" s="14">
        <v>0</v>
      </c>
      <c r="Y251" s="14">
        <v>0</v>
      </c>
      <c r="Z251" s="14">
        <v>0</v>
      </c>
      <c r="AA251" s="14">
        <v>0</v>
      </c>
      <c r="AB251" s="14">
        <v>0</v>
      </c>
      <c r="AC251" s="14">
        <v>0</v>
      </c>
      <c r="AD251" s="14">
        <v>0</v>
      </c>
      <c r="AE251" s="14">
        <v>0</v>
      </c>
      <c r="AF251" s="14">
        <v>0</v>
      </c>
      <c r="AG251" s="14">
        <v>0</v>
      </c>
      <c r="AH251" s="14">
        <v>0</v>
      </c>
      <c r="AI251" s="14">
        <v>0</v>
      </c>
      <c r="AJ251" s="14">
        <v>0</v>
      </c>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167</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168</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169</v>
      </c>
      <c r="B255" s="8" t="s">
        <v>200</v>
      </c>
      <c r="C255" s="27">
        <v>1</v>
      </c>
      <c r="D255" s="11">
        <v>0</v>
      </c>
      <c r="E255" s="11">
        <v>0</v>
      </c>
      <c r="F255" s="11">
        <v>0</v>
      </c>
      <c r="G255" s="11">
        <v>0</v>
      </c>
      <c r="H255" s="1" t="s">
        <v>13</v>
      </c>
      <c r="I255" s="11">
        <v>1</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170</v>
      </c>
      <c r="B256" s="8" t="s">
        <v>248</v>
      </c>
      <c r="C256" s="27">
        <v>2</v>
      </c>
      <c r="D256" s="11">
        <v>0</v>
      </c>
      <c r="E256" s="11">
        <v>0</v>
      </c>
      <c r="F256" s="11">
        <v>0</v>
      </c>
      <c r="G256" s="11">
        <v>0</v>
      </c>
      <c r="H256" s="1" t="s">
        <v>13</v>
      </c>
      <c r="I256" s="11">
        <v>2</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3</v>
      </c>
      <c r="D257" s="14">
        <v>0</v>
      </c>
      <c r="E257" s="14">
        <v>0</v>
      </c>
      <c r="F257" s="14">
        <v>0</v>
      </c>
      <c r="G257" s="14">
        <v>0</v>
      </c>
      <c r="H257" s="14">
        <v>0</v>
      </c>
      <c r="I257" s="14">
        <v>3</v>
      </c>
      <c r="J257" s="14">
        <v>0</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171</v>
      </c>
      <c r="B259" s="8" t="s">
        <v>185</v>
      </c>
      <c r="C259" s="27">
        <v>13</v>
      </c>
      <c r="D259" s="11">
        <v>6</v>
      </c>
      <c r="E259" s="11">
        <v>0</v>
      </c>
      <c r="F259" s="11">
        <v>5</v>
      </c>
      <c r="G259" s="11">
        <v>0</v>
      </c>
      <c r="H259" s="1" t="s">
        <v>13</v>
      </c>
      <c r="I259" s="11">
        <v>2</v>
      </c>
      <c r="J259" s="11">
        <v>0</v>
      </c>
      <c r="K259" s="11" t="s">
        <v>13</v>
      </c>
      <c r="L259" s="11">
        <v>0</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0</v>
      </c>
      <c r="AE259" s="11">
        <v>0</v>
      </c>
      <c r="AF259" s="11">
        <v>0</v>
      </c>
      <c r="AG259" s="11">
        <v>0</v>
      </c>
      <c r="AH259" s="1" t="s">
        <v>13</v>
      </c>
      <c r="AI259" s="11">
        <v>0</v>
      </c>
      <c r="AJ259" s="1" t="s">
        <v>13</v>
      </c>
      <c r="AK259" s="30"/>
      <c r="AL259" s="35"/>
      <c r="AN259" s="36"/>
    </row>
    <row r="260" spans="1:40" s="10" customFormat="1" ht="12.75" customHeight="1" x14ac:dyDescent="0.25">
      <c r="A260" s="47">
        <v>1</v>
      </c>
      <c r="B260" s="6" t="s">
        <v>23</v>
      </c>
      <c r="C260" s="16">
        <v>13</v>
      </c>
      <c r="D260" s="16">
        <v>6</v>
      </c>
      <c r="E260" s="14">
        <v>0</v>
      </c>
      <c r="F260" s="14">
        <v>5</v>
      </c>
      <c r="G260" s="14">
        <v>0</v>
      </c>
      <c r="H260" s="14">
        <v>0</v>
      </c>
      <c r="I260" s="14">
        <v>2</v>
      </c>
      <c r="J260" s="14">
        <v>0</v>
      </c>
      <c r="K260" s="14">
        <v>0</v>
      </c>
      <c r="L260" s="14">
        <v>0</v>
      </c>
      <c r="M260" s="14">
        <v>0</v>
      </c>
      <c r="N260" s="14">
        <v>0</v>
      </c>
      <c r="O260" s="14">
        <v>0</v>
      </c>
      <c r="P260" s="14">
        <v>0</v>
      </c>
      <c r="Q260" s="14">
        <v>0</v>
      </c>
      <c r="R260" s="14">
        <v>0</v>
      </c>
      <c r="S260" s="14">
        <v>0</v>
      </c>
      <c r="T260" s="14">
        <v>0</v>
      </c>
      <c r="U260" s="14">
        <v>0</v>
      </c>
      <c r="V260" s="14">
        <v>0</v>
      </c>
      <c r="W260" s="14">
        <v>0</v>
      </c>
      <c r="X260" s="14">
        <v>0</v>
      </c>
      <c r="Y260" s="14">
        <v>0</v>
      </c>
      <c r="Z260" s="14">
        <v>0</v>
      </c>
      <c r="AA260" s="14">
        <v>0</v>
      </c>
      <c r="AB260" s="14">
        <v>0</v>
      </c>
      <c r="AC260" s="14">
        <v>0</v>
      </c>
      <c r="AD260" s="14">
        <v>0</v>
      </c>
      <c r="AE260" s="14">
        <v>0</v>
      </c>
      <c r="AF260" s="14">
        <v>0</v>
      </c>
      <c r="AG260" s="14">
        <v>0</v>
      </c>
      <c r="AH260" s="14">
        <v>0</v>
      </c>
      <c r="AI260" s="14">
        <v>0</v>
      </c>
      <c r="AJ260" s="14">
        <v>0</v>
      </c>
      <c r="AK260" s="30"/>
      <c r="AL260" s="35"/>
      <c r="AN260" s="36"/>
    </row>
    <row r="261" spans="1:40" s="10" customFormat="1" ht="19.5" hidden="1" customHeight="1" x14ac:dyDescent="0.25">
      <c r="A261" s="3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5" hidden="1" customHeight="1" x14ac:dyDescent="0.25">
      <c r="A262" s="4"/>
      <c r="B262" s="8"/>
      <c r="C262" s="11"/>
      <c r="D262" s="11"/>
      <c r="E262" s="11"/>
      <c r="F262" s="11"/>
      <c r="G262" s="11"/>
      <c r="H262" s="1"/>
      <c r="I262" s="11"/>
      <c r="J262" s="11"/>
      <c r="K262" s="11"/>
      <c r="L262" s="11"/>
      <c r="M262" s="1"/>
      <c r="N262" s="1"/>
      <c r="O262" s="11"/>
      <c r="P262" s="11"/>
      <c r="Q262" s="1"/>
      <c r="R262" s="1"/>
      <c r="S262" s="11"/>
      <c r="T262" s="11"/>
      <c r="U262" s="1"/>
      <c r="V262" s="11"/>
      <c r="W262" s="1"/>
      <c r="X262" s="1"/>
      <c r="Y262" s="1"/>
      <c r="Z262" s="1"/>
      <c r="AA262" s="11"/>
      <c r="AB262" s="1"/>
      <c r="AC262" s="1"/>
      <c r="AD262" s="11"/>
      <c r="AE262" s="11"/>
      <c r="AF262" s="11"/>
      <c r="AG262" s="11"/>
      <c r="AH262" s="1"/>
      <c r="AI262" s="11"/>
      <c r="AJ262" s="1"/>
      <c r="AK262" s="30"/>
      <c r="AL262" s="35"/>
      <c r="AN262" s="36"/>
    </row>
    <row r="263" spans="1:40" s="10" customFormat="1" ht="14.25" hidden="1" customHeight="1" x14ac:dyDescent="0.25">
      <c r="A263" s="47"/>
      <c r="B263" s="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30"/>
      <c r="AL263" s="35"/>
      <c r="AN263" s="36"/>
    </row>
    <row r="264" spans="1:40" s="10" customFormat="1" ht="1.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172</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244</v>
      </c>
      <c r="D268" s="19">
        <v>34</v>
      </c>
      <c r="E268" s="19">
        <v>0</v>
      </c>
      <c r="F268" s="19">
        <v>95</v>
      </c>
      <c r="G268" s="19">
        <v>0</v>
      </c>
      <c r="H268" s="19">
        <v>0</v>
      </c>
      <c r="I268" s="19">
        <v>49</v>
      </c>
      <c r="J268" s="19">
        <v>16</v>
      </c>
      <c r="K268" s="19">
        <v>12</v>
      </c>
      <c r="L268" s="19">
        <v>15</v>
      </c>
      <c r="M268" s="19">
        <v>0</v>
      </c>
      <c r="N268" s="19">
        <v>0</v>
      </c>
      <c r="O268" s="19">
        <v>0</v>
      </c>
      <c r="P268" s="19">
        <v>0</v>
      </c>
      <c r="Q268" s="19">
        <v>0</v>
      </c>
      <c r="R268" s="19">
        <v>0</v>
      </c>
      <c r="S268" s="19">
        <v>7</v>
      </c>
      <c r="T268" s="19">
        <v>0</v>
      </c>
      <c r="U268" s="19">
        <v>0</v>
      </c>
      <c r="V268" s="19">
        <v>0</v>
      </c>
      <c r="W268" s="19">
        <v>0</v>
      </c>
      <c r="X268" s="19">
        <v>0</v>
      </c>
      <c r="Y268" s="19">
        <v>0</v>
      </c>
      <c r="Z268" s="19">
        <v>0</v>
      </c>
      <c r="AA268" s="19">
        <v>0</v>
      </c>
      <c r="AB268" s="19">
        <v>0</v>
      </c>
      <c r="AC268" s="19">
        <v>0</v>
      </c>
      <c r="AD268" s="19">
        <v>10</v>
      </c>
      <c r="AE268" s="19">
        <v>0</v>
      </c>
      <c r="AF268" s="19">
        <v>0</v>
      </c>
      <c r="AG268" s="19">
        <v>6</v>
      </c>
      <c r="AH268" s="19">
        <v>0</v>
      </c>
      <c r="AI268" s="19">
        <v>0</v>
      </c>
      <c r="AJ268" s="19">
        <v>0</v>
      </c>
      <c r="AK268" s="30"/>
      <c r="AL268" s="35"/>
      <c r="AN268" s="36"/>
    </row>
    <row r="269" spans="1:40" ht="38.25" customHeight="1" x14ac:dyDescent="0.25">
      <c r="A269" s="4"/>
      <c r="B269" s="8" t="s">
        <v>229</v>
      </c>
      <c r="C269" s="11">
        <v>18</v>
      </c>
      <c r="D269" s="11">
        <v>0</v>
      </c>
      <c r="E269" s="11">
        <v>0</v>
      </c>
      <c r="F269" s="11">
        <v>5</v>
      </c>
      <c r="G269" s="11" t="s">
        <v>13</v>
      </c>
      <c r="H269" s="11" t="s">
        <v>13</v>
      </c>
      <c r="I269" s="11">
        <v>13</v>
      </c>
      <c r="J269" s="11">
        <v>0</v>
      </c>
      <c r="K269" s="11">
        <v>0</v>
      </c>
      <c r="L269" s="11">
        <v>0</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5399</v>
      </c>
      <c r="D271" s="11">
        <v>518</v>
      </c>
      <c r="E271" s="11">
        <v>433</v>
      </c>
      <c r="F271" s="11">
        <v>602</v>
      </c>
      <c r="G271" s="11">
        <v>598</v>
      </c>
      <c r="H271" s="11">
        <v>20</v>
      </c>
      <c r="I271" s="11">
        <v>796</v>
      </c>
      <c r="J271" s="11">
        <v>348</v>
      </c>
      <c r="K271" s="11">
        <v>385</v>
      </c>
      <c r="L271" s="11">
        <v>612</v>
      </c>
      <c r="M271" s="11">
        <v>4</v>
      </c>
      <c r="N271" s="11">
        <v>0</v>
      </c>
      <c r="O271" s="11">
        <v>169</v>
      </c>
      <c r="P271" s="11">
        <v>41</v>
      </c>
      <c r="Q271" s="11">
        <v>5</v>
      </c>
      <c r="R271" s="11">
        <v>0</v>
      </c>
      <c r="S271" s="11">
        <v>19</v>
      </c>
      <c r="T271" s="11">
        <v>53</v>
      </c>
      <c r="U271" s="11">
        <v>7</v>
      </c>
      <c r="V271" s="11">
        <v>49</v>
      </c>
      <c r="W271" s="11">
        <v>0</v>
      </c>
      <c r="X271" s="11">
        <v>0</v>
      </c>
      <c r="Y271" s="11">
        <v>9</v>
      </c>
      <c r="Z271" s="11">
        <v>0</v>
      </c>
      <c r="AA271" s="11">
        <v>90</v>
      </c>
      <c r="AB271" s="11">
        <v>6</v>
      </c>
      <c r="AC271" s="11">
        <v>3</v>
      </c>
      <c r="AD271" s="11">
        <v>302</v>
      </c>
      <c r="AE271" s="11">
        <v>44</v>
      </c>
      <c r="AF271" s="11">
        <v>168</v>
      </c>
      <c r="AG271" s="11">
        <v>70</v>
      </c>
      <c r="AH271" s="11">
        <v>3</v>
      </c>
      <c r="AI271" s="11">
        <v>44</v>
      </c>
      <c r="AJ271" s="11">
        <v>1</v>
      </c>
      <c r="AL271" s="35"/>
      <c r="AN271" s="36"/>
    </row>
    <row r="272" spans="1:40" ht="28.5" x14ac:dyDescent="0.25">
      <c r="A272" s="47" t="s">
        <v>0</v>
      </c>
      <c r="B272" s="47" t="s">
        <v>263</v>
      </c>
      <c r="C272" s="23">
        <v>60877</v>
      </c>
      <c r="D272" s="23">
        <v>7134</v>
      </c>
      <c r="E272" s="23">
        <v>2437</v>
      </c>
      <c r="F272" s="23">
        <v>9372</v>
      </c>
      <c r="G272" s="23">
        <v>5193</v>
      </c>
      <c r="H272" s="23">
        <v>236</v>
      </c>
      <c r="I272" s="23">
        <v>10889</v>
      </c>
      <c r="J272" s="23">
        <v>2580</v>
      </c>
      <c r="K272" s="23">
        <v>3762</v>
      </c>
      <c r="L272" s="23">
        <v>5305</v>
      </c>
      <c r="M272" s="23">
        <v>65</v>
      </c>
      <c r="N272" s="23">
        <v>0</v>
      </c>
      <c r="O272" s="23">
        <v>1483</v>
      </c>
      <c r="P272" s="23">
        <v>483</v>
      </c>
      <c r="Q272" s="23">
        <v>83</v>
      </c>
      <c r="R272" s="23">
        <v>0</v>
      </c>
      <c r="S272" s="23">
        <v>746</v>
      </c>
      <c r="T272" s="23">
        <v>503</v>
      </c>
      <c r="U272" s="23">
        <v>148</v>
      </c>
      <c r="V272" s="23">
        <v>955</v>
      </c>
      <c r="W272" s="23">
        <v>123</v>
      </c>
      <c r="X272" s="23">
        <v>0</v>
      </c>
      <c r="Y272" s="23">
        <v>159</v>
      </c>
      <c r="Z272" s="23">
        <v>107</v>
      </c>
      <c r="AA272" s="23">
        <v>1603</v>
      </c>
      <c r="AB272" s="23">
        <v>117</v>
      </c>
      <c r="AC272" s="23">
        <v>166</v>
      </c>
      <c r="AD272" s="23">
        <v>3690</v>
      </c>
      <c r="AE272" s="23">
        <v>346</v>
      </c>
      <c r="AF272" s="23">
        <v>1615</v>
      </c>
      <c r="AG272" s="23">
        <v>863</v>
      </c>
      <c r="AH272" s="23">
        <v>30</v>
      </c>
      <c r="AI272" s="23">
        <v>517</v>
      </c>
      <c r="AJ272" s="23">
        <v>167</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9"/>
    </row>
    <row r="276" spans="1:40" x14ac:dyDescent="0.25">
      <c r="C276" s="36"/>
      <c r="D276" s="39"/>
      <c r="E276" s="36"/>
    </row>
    <row r="277" spans="1:40" x14ac:dyDescent="0.25">
      <c r="D277" s="39"/>
      <c r="E277" s="36"/>
    </row>
    <row r="278" spans="1:40" x14ac:dyDescent="0.25">
      <c r="D278" s="39"/>
      <c r="AC278" s="36"/>
    </row>
    <row r="279" spans="1:40" x14ac:dyDescent="0.25">
      <c r="C279" s="36"/>
      <c r="D279" s="39"/>
      <c r="E279" s="36"/>
    </row>
    <row r="280" spans="1:40" x14ac:dyDescent="0.25">
      <c r="C280" s="36"/>
      <c r="D280" s="39"/>
      <c r="E280" s="36"/>
    </row>
    <row r="281" spans="1:40" x14ac:dyDescent="0.25">
      <c r="C281" s="36"/>
    </row>
    <row r="282" spans="1:40" x14ac:dyDescent="0.25">
      <c r="C282" s="36"/>
    </row>
    <row r="283" spans="1:40" x14ac:dyDescent="0.25">
      <c r="C283" s="36"/>
    </row>
  </sheetData>
  <autoFilter ref="A5:AN5"/>
  <mergeCells count="42">
    <mergeCell ref="B7:AJ7"/>
    <mergeCell ref="J1:AJ1"/>
    <mergeCell ref="B2:AJ2"/>
    <mergeCell ref="A4:A5"/>
    <mergeCell ref="B4:B5"/>
    <mergeCell ref="C4:AJ4"/>
    <mergeCell ref="B78:AJ78"/>
    <mergeCell ref="B8:AJ8"/>
    <mergeCell ref="B33:AJ33"/>
    <mergeCell ref="B36:AJ36"/>
    <mergeCell ref="B43:AJ43"/>
    <mergeCell ref="B54:AJ54"/>
    <mergeCell ref="B58:AJ58"/>
    <mergeCell ref="B62:AJ62"/>
    <mergeCell ref="B65:AJ65"/>
    <mergeCell ref="B68:AJ68"/>
    <mergeCell ref="B71:AJ71"/>
    <mergeCell ref="B74:AJ74"/>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A4" sqref="A1:XFD1048576"/>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3" width="6.42578125" style="2" customWidth="1"/>
    <col min="14" max="14" width="6" style="2" customWidth="1"/>
    <col min="15" max="16" width="6.5703125" style="2" customWidth="1"/>
    <col min="17" max="17" width="8.42578125" style="2" customWidth="1"/>
    <col min="18" max="18" width="6.5703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267</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v>13</v>
      </c>
      <c r="D9" s="11">
        <v>0</v>
      </c>
      <c r="E9" s="11">
        <v>0</v>
      </c>
      <c r="F9" s="11">
        <v>0</v>
      </c>
      <c r="G9" s="11">
        <v>0</v>
      </c>
      <c r="H9" s="11">
        <v>0</v>
      </c>
      <c r="I9" s="11">
        <v>2</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9</v>
      </c>
      <c r="AB9" s="11">
        <v>0</v>
      </c>
      <c r="AC9" s="11">
        <v>0</v>
      </c>
      <c r="AD9" s="11">
        <v>0</v>
      </c>
      <c r="AE9" s="11">
        <v>0</v>
      </c>
      <c r="AF9" s="11">
        <v>2</v>
      </c>
      <c r="AG9" s="11">
        <v>0</v>
      </c>
      <c r="AH9" s="11">
        <v>0</v>
      </c>
      <c r="AI9" s="11">
        <v>0</v>
      </c>
      <c r="AJ9" s="11">
        <v>0</v>
      </c>
      <c r="AL9" s="35"/>
      <c r="AN9" s="36"/>
    </row>
    <row r="10" spans="1:40" ht="49.5" customHeight="1" x14ac:dyDescent="0.25">
      <c r="A10" s="4">
        <v>2</v>
      </c>
      <c r="B10" s="5" t="s">
        <v>14</v>
      </c>
      <c r="C10" s="11">
        <v>435</v>
      </c>
      <c r="D10" s="11">
        <v>37</v>
      </c>
      <c r="E10" s="11">
        <v>53</v>
      </c>
      <c r="F10" s="11">
        <v>10</v>
      </c>
      <c r="G10" s="11">
        <v>13</v>
      </c>
      <c r="H10" s="11">
        <v>0</v>
      </c>
      <c r="I10" s="11">
        <v>96</v>
      </c>
      <c r="J10" s="11">
        <v>21</v>
      </c>
      <c r="K10" s="11">
        <v>68</v>
      </c>
      <c r="L10" s="11">
        <v>12</v>
      </c>
      <c r="M10" s="11">
        <v>0</v>
      </c>
      <c r="N10" s="11">
        <v>0</v>
      </c>
      <c r="O10" s="11">
        <v>11</v>
      </c>
      <c r="P10" s="11">
        <v>4</v>
      </c>
      <c r="Q10" s="11">
        <v>0</v>
      </c>
      <c r="R10" s="11">
        <v>0</v>
      </c>
      <c r="S10" s="11">
        <v>6</v>
      </c>
      <c r="T10" s="11">
        <v>2</v>
      </c>
      <c r="U10" s="11">
        <v>0</v>
      </c>
      <c r="V10" s="11">
        <v>11</v>
      </c>
      <c r="W10" s="11">
        <v>1</v>
      </c>
      <c r="X10" s="11">
        <v>0</v>
      </c>
      <c r="Y10" s="11">
        <v>0</v>
      </c>
      <c r="Z10" s="11">
        <v>0</v>
      </c>
      <c r="AA10" s="11">
        <v>13</v>
      </c>
      <c r="AB10" s="11">
        <v>0</v>
      </c>
      <c r="AC10" s="11">
        <v>2</v>
      </c>
      <c r="AD10" s="11">
        <v>37</v>
      </c>
      <c r="AE10" s="11">
        <v>5</v>
      </c>
      <c r="AF10" s="11">
        <v>16</v>
      </c>
      <c r="AG10" s="11">
        <v>8</v>
      </c>
      <c r="AH10" s="11">
        <v>0</v>
      </c>
      <c r="AI10" s="11">
        <v>9</v>
      </c>
      <c r="AJ10" s="11">
        <v>0</v>
      </c>
      <c r="AL10" s="35"/>
      <c r="AN10" s="36"/>
    </row>
    <row r="11" spans="1:40" ht="61.5" customHeight="1" x14ac:dyDescent="0.25">
      <c r="A11" s="4">
        <v>3</v>
      </c>
      <c r="B11" s="5" t="s">
        <v>52</v>
      </c>
      <c r="C11" s="11">
        <v>2</v>
      </c>
      <c r="D11" s="11">
        <v>0</v>
      </c>
      <c r="E11" s="11">
        <v>0</v>
      </c>
      <c r="F11" s="11">
        <v>0</v>
      </c>
      <c r="G11" s="11">
        <v>0</v>
      </c>
      <c r="H11" s="11">
        <v>0</v>
      </c>
      <c r="I11" s="11">
        <v>1</v>
      </c>
      <c r="J11" s="11">
        <v>0</v>
      </c>
      <c r="K11" s="11">
        <v>0</v>
      </c>
      <c r="L11" s="11">
        <v>0</v>
      </c>
      <c r="M11" s="11">
        <v>0</v>
      </c>
      <c r="N11" s="11">
        <v>0</v>
      </c>
      <c r="O11" s="11">
        <v>0</v>
      </c>
      <c r="P11" s="11">
        <v>0</v>
      </c>
      <c r="Q11" s="11">
        <v>0</v>
      </c>
      <c r="R11" s="11">
        <v>0</v>
      </c>
      <c r="S11" s="11">
        <v>1</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160</v>
      </c>
      <c r="D12" s="11">
        <v>10</v>
      </c>
      <c r="E12" s="11">
        <v>4</v>
      </c>
      <c r="F12" s="11">
        <v>15</v>
      </c>
      <c r="G12" s="11">
        <v>9</v>
      </c>
      <c r="H12" s="11">
        <v>0</v>
      </c>
      <c r="I12" s="11">
        <v>10</v>
      </c>
      <c r="J12" s="11">
        <v>0</v>
      </c>
      <c r="K12" s="11">
        <v>31</v>
      </c>
      <c r="L12" s="11">
        <v>8</v>
      </c>
      <c r="M12" s="11">
        <v>0</v>
      </c>
      <c r="N12" s="11">
        <v>0</v>
      </c>
      <c r="O12" s="11">
        <v>19</v>
      </c>
      <c r="P12" s="11">
        <v>0</v>
      </c>
      <c r="Q12" s="11">
        <v>0</v>
      </c>
      <c r="R12" s="11">
        <v>0</v>
      </c>
      <c r="S12" s="11">
        <v>5</v>
      </c>
      <c r="T12" s="11">
        <v>0</v>
      </c>
      <c r="U12" s="11">
        <v>0</v>
      </c>
      <c r="V12" s="11">
        <v>2</v>
      </c>
      <c r="W12" s="11">
        <v>0</v>
      </c>
      <c r="X12" s="11">
        <v>0</v>
      </c>
      <c r="Y12" s="11">
        <v>0</v>
      </c>
      <c r="Z12" s="11">
        <v>0</v>
      </c>
      <c r="AA12" s="11">
        <v>6</v>
      </c>
      <c r="AB12" s="11">
        <v>0</v>
      </c>
      <c r="AC12" s="11">
        <v>0</v>
      </c>
      <c r="AD12" s="11">
        <v>25</v>
      </c>
      <c r="AE12" s="11">
        <v>0</v>
      </c>
      <c r="AF12" s="11">
        <v>4</v>
      </c>
      <c r="AG12" s="11">
        <v>12</v>
      </c>
      <c r="AH12" s="11">
        <v>0</v>
      </c>
      <c r="AI12" s="11">
        <v>0</v>
      </c>
      <c r="AJ12" s="11">
        <v>0</v>
      </c>
      <c r="AL12" s="35"/>
      <c r="AN12" s="36"/>
    </row>
    <row r="13" spans="1:40" ht="36.75" customHeight="1" x14ac:dyDescent="0.25">
      <c r="A13" s="4">
        <v>5</v>
      </c>
      <c r="B13" s="5" t="s">
        <v>53</v>
      </c>
      <c r="C13" s="11">
        <v>6</v>
      </c>
      <c r="D13" s="11">
        <v>4</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2</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265</v>
      </c>
      <c r="C16" s="11">
        <v>35</v>
      </c>
      <c r="D16" s="11">
        <v>0</v>
      </c>
      <c r="E16" s="11">
        <v>1</v>
      </c>
      <c r="F16" s="11">
        <v>2</v>
      </c>
      <c r="G16" s="11">
        <v>0</v>
      </c>
      <c r="H16" s="11">
        <v>0</v>
      </c>
      <c r="I16" s="11">
        <v>8</v>
      </c>
      <c r="J16" s="11">
        <v>0</v>
      </c>
      <c r="K16" s="11">
        <v>3</v>
      </c>
      <c r="L16" s="11">
        <v>2</v>
      </c>
      <c r="M16" s="11">
        <v>0</v>
      </c>
      <c r="N16" s="11">
        <v>0</v>
      </c>
      <c r="O16" s="11">
        <v>5</v>
      </c>
      <c r="P16" s="11">
        <v>0</v>
      </c>
      <c r="Q16" s="11">
        <v>0</v>
      </c>
      <c r="R16" s="11">
        <v>0</v>
      </c>
      <c r="S16" s="11">
        <v>0</v>
      </c>
      <c r="T16" s="11">
        <v>0</v>
      </c>
      <c r="U16" s="11">
        <v>0</v>
      </c>
      <c r="V16" s="11">
        <v>0</v>
      </c>
      <c r="W16" s="11">
        <v>0</v>
      </c>
      <c r="X16" s="11">
        <v>0</v>
      </c>
      <c r="Y16" s="11">
        <v>0</v>
      </c>
      <c r="Z16" s="11">
        <v>0</v>
      </c>
      <c r="AA16" s="11">
        <v>1</v>
      </c>
      <c r="AB16" s="11">
        <v>0</v>
      </c>
      <c r="AC16" s="11">
        <v>0</v>
      </c>
      <c r="AD16" s="11">
        <v>3</v>
      </c>
      <c r="AE16" s="11">
        <v>2</v>
      </c>
      <c r="AF16" s="11">
        <v>3</v>
      </c>
      <c r="AG16" s="11">
        <v>5</v>
      </c>
      <c r="AH16" s="11">
        <v>0</v>
      </c>
      <c r="AI16" s="11">
        <v>0</v>
      </c>
      <c r="AJ16" s="11">
        <v>0</v>
      </c>
      <c r="AL16" s="35"/>
      <c r="AN16" s="36"/>
    </row>
    <row r="17" spans="1:40" ht="45" x14ac:dyDescent="0.25">
      <c r="A17" s="4">
        <v>9</v>
      </c>
      <c r="B17" s="24" t="s">
        <v>135</v>
      </c>
      <c r="C17" s="11">
        <v>1</v>
      </c>
      <c r="D17" s="11">
        <v>0</v>
      </c>
      <c r="E17" s="11">
        <v>0</v>
      </c>
      <c r="F17" s="11">
        <v>0</v>
      </c>
      <c r="G17" s="11">
        <v>0</v>
      </c>
      <c r="H17" s="11">
        <v>0</v>
      </c>
      <c r="I17" s="11">
        <v>1</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1</v>
      </c>
      <c r="D19" s="11">
        <v>0</v>
      </c>
      <c r="E19" s="11">
        <v>0</v>
      </c>
      <c r="F19" s="11">
        <v>0</v>
      </c>
      <c r="G19" s="11">
        <v>0</v>
      </c>
      <c r="H19" s="11">
        <v>0</v>
      </c>
      <c r="I19" s="11">
        <v>0</v>
      </c>
      <c r="J19" s="11">
        <v>0</v>
      </c>
      <c r="K19" s="11">
        <v>1</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v>44</v>
      </c>
      <c r="D20" s="11">
        <v>1</v>
      </c>
      <c r="E20" s="11">
        <v>0</v>
      </c>
      <c r="F20" s="11">
        <v>0</v>
      </c>
      <c r="G20" s="11">
        <v>0</v>
      </c>
      <c r="H20" s="11">
        <v>0</v>
      </c>
      <c r="I20" s="11">
        <v>17</v>
      </c>
      <c r="J20" s="11">
        <v>0</v>
      </c>
      <c r="K20" s="11">
        <v>4</v>
      </c>
      <c r="L20" s="11">
        <v>2</v>
      </c>
      <c r="M20" s="11">
        <v>0</v>
      </c>
      <c r="N20" s="11">
        <v>0</v>
      </c>
      <c r="O20" s="11">
        <v>0</v>
      </c>
      <c r="P20" s="11">
        <v>0</v>
      </c>
      <c r="Q20" s="11">
        <v>0</v>
      </c>
      <c r="R20" s="11">
        <v>0</v>
      </c>
      <c r="S20" s="11">
        <v>0</v>
      </c>
      <c r="T20" s="11">
        <v>3</v>
      </c>
      <c r="U20" s="11">
        <v>0</v>
      </c>
      <c r="V20" s="11">
        <v>0</v>
      </c>
      <c r="W20" s="11">
        <v>0</v>
      </c>
      <c r="X20" s="11">
        <v>0</v>
      </c>
      <c r="Y20" s="11">
        <v>0</v>
      </c>
      <c r="Z20" s="11">
        <v>0</v>
      </c>
      <c r="AA20" s="11">
        <v>0</v>
      </c>
      <c r="AB20" s="11">
        <v>0</v>
      </c>
      <c r="AC20" s="11">
        <v>0</v>
      </c>
      <c r="AD20" s="11">
        <v>0</v>
      </c>
      <c r="AE20" s="11">
        <v>3</v>
      </c>
      <c r="AF20" s="11">
        <v>9</v>
      </c>
      <c r="AG20" s="11">
        <v>0</v>
      </c>
      <c r="AH20" s="11">
        <v>0</v>
      </c>
      <c r="AI20" s="11">
        <v>5</v>
      </c>
      <c r="AJ20" s="11">
        <v>0</v>
      </c>
      <c r="AL20" s="35"/>
      <c r="AN20" s="36"/>
    </row>
    <row r="21" spans="1:40" ht="33" customHeight="1" x14ac:dyDescent="0.25">
      <c r="A21" s="4">
        <v>13</v>
      </c>
      <c r="B21" s="5" t="s">
        <v>233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0</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142</v>
      </c>
      <c r="D23" s="11">
        <v>0</v>
      </c>
      <c r="E23" s="11">
        <v>0</v>
      </c>
      <c r="F23" s="11">
        <v>7</v>
      </c>
      <c r="G23" s="11">
        <v>0</v>
      </c>
      <c r="H23" s="11">
        <v>4</v>
      </c>
      <c r="I23" s="11">
        <v>12</v>
      </c>
      <c r="J23" s="11">
        <v>31</v>
      </c>
      <c r="K23" s="11">
        <v>12</v>
      </c>
      <c r="L23" s="11">
        <v>5</v>
      </c>
      <c r="M23" s="11">
        <v>0</v>
      </c>
      <c r="N23" s="11">
        <v>0</v>
      </c>
      <c r="O23" s="11">
        <v>17</v>
      </c>
      <c r="P23" s="11">
        <v>1</v>
      </c>
      <c r="Q23" s="11">
        <v>0</v>
      </c>
      <c r="R23" s="11">
        <v>2</v>
      </c>
      <c r="S23" s="11">
        <v>1</v>
      </c>
      <c r="T23" s="11">
        <v>12</v>
      </c>
      <c r="U23" s="11">
        <v>0</v>
      </c>
      <c r="V23" s="11">
        <v>3</v>
      </c>
      <c r="W23" s="11">
        <v>0</v>
      </c>
      <c r="X23" s="11">
        <v>0</v>
      </c>
      <c r="Y23" s="11">
        <v>0</v>
      </c>
      <c r="Z23" s="11">
        <v>0</v>
      </c>
      <c r="AA23" s="11">
        <v>3</v>
      </c>
      <c r="AB23" s="11">
        <v>0</v>
      </c>
      <c r="AC23" s="11">
        <v>0</v>
      </c>
      <c r="AD23" s="11">
        <v>2</v>
      </c>
      <c r="AE23" s="11">
        <v>8</v>
      </c>
      <c r="AF23" s="11">
        <v>14</v>
      </c>
      <c r="AG23" s="11">
        <v>4</v>
      </c>
      <c r="AH23" s="11">
        <v>0</v>
      </c>
      <c r="AI23" s="11">
        <v>4</v>
      </c>
      <c r="AJ23" s="11">
        <v>0</v>
      </c>
      <c r="AL23" s="35"/>
      <c r="AN23" s="36"/>
    </row>
    <row r="24" spans="1:40" ht="33" customHeight="1" x14ac:dyDescent="0.25">
      <c r="A24" s="4">
        <v>16</v>
      </c>
      <c r="B24" s="5" t="s">
        <v>130</v>
      </c>
      <c r="C24" s="11">
        <v>34</v>
      </c>
      <c r="D24" s="11">
        <v>0</v>
      </c>
      <c r="E24" s="11">
        <v>3</v>
      </c>
      <c r="F24" s="11">
        <v>7</v>
      </c>
      <c r="G24" s="11">
        <v>3</v>
      </c>
      <c r="H24" s="11">
        <v>1</v>
      </c>
      <c r="I24" s="11">
        <v>4</v>
      </c>
      <c r="J24" s="11">
        <v>1</v>
      </c>
      <c r="K24" s="11">
        <v>0</v>
      </c>
      <c r="L24" s="11">
        <v>4</v>
      </c>
      <c r="M24" s="11">
        <v>0</v>
      </c>
      <c r="N24" s="11">
        <v>0</v>
      </c>
      <c r="O24" s="11">
        <v>8</v>
      </c>
      <c r="P24" s="11">
        <v>0</v>
      </c>
      <c r="Q24" s="11">
        <v>0</v>
      </c>
      <c r="R24" s="11">
        <v>0</v>
      </c>
      <c r="S24" s="11">
        <v>0</v>
      </c>
      <c r="T24" s="11">
        <v>1</v>
      </c>
      <c r="U24" s="11">
        <v>0</v>
      </c>
      <c r="V24" s="11">
        <v>0</v>
      </c>
      <c r="W24" s="11">
        <v>0</v>
      </c>
      <c r="X24" s="11">
        <v>0</v>
      </c>
      <c r="Y24" s="11">
        <v>0</v>
      </c>
      <c r="Z24" s="11">
        <v>0</v>
      </c>
      <c r="AA24" s="11">
        <v>2</v>
      </c>
      <c r="AB24" s="11">
        <v>0</v>
      </c>
      <c r="AC24" s="11">
        <v>0</v>
      </c>
      <c r="AD24" s="11">
        <v>0</v>
      </c>
      <c r="AE24" s="11">
        <v>0</v>
      </c>
      <c r="AF24" s="11">
        <v>0</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11</v>
      </c>
      <c r="D26" s="11">
        <v>0</v>
      </c>
      <c r="E26" s="11">
        <v>0</v>
      </c>
      <c r="F26" s="11">
        <v>0</v>
      </c>
      <c r="G26" s="11">
        <v>0</v>
      </c>
      <c r="H26" s="11">
        <v>0</v>
      </c>
      <c r="I26" s="11">
        <v>4</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7</v>
      </c>
      <c r="AB26" s="11">
        <v>0</v>
      </c>
      <c r="AC26" s="11">
        <v>0</v>
      </c>
      <c r="AD26" s="11">
        <v>0</v>
      </c>
      <c r="AE26" s="11">
        <v>0</v>
      </c>
      <c r="AF26" s="11">
        <v>0</v>
      </c>
      <c r="AG26" s="11">
        <v>0</v>
      </c>
      <c r="AH26" s="11">
        <v>0</v>
      </c>
      <c r="AI26" s="11">
        <v>0</v>
      </c>
      <c r="AJ26" s="11">
        <v>0</v>
      </c>
      <c r="AL26" s="35"/>
      <c r="AN26" s="36"/>
    </row>
    <row r="27" spans="1:40" ht="48.75" customHeight="1" x14ac:dyDescent="0.25">
      <c r="A27" s="4">
        <v>19</v>
      </c>
      <c r="B27" s="5" t="s">
        <v>184</v>
      </c>
      <c r="C27" s="11">
        <v>2663</v>
      </c>
      <c r="D27" s="11">
        <v>174</v>
      </c>
      <c r="E27" s="11">
        <v>101</v>
      </c>
      <c r="F27" s="11">
        <v>306</v>
      </c>
      <c r="G27" s="11">
        <v>255</v>
      </c>
      <c r="H27" s="11">
        <v>24</v>
      </c>
      <c r="I27" s="11">
        <v>408</v>
      </c>
      <c r="J27" s="11">
        <v>91</v>
      </c>
      <c r="K27" s="11">
        <v>229</v>
      </c>
      <c r="L27" s="11">
        <v>146</v>
      </c>
      <c r="M27" s="11">
        <v>6</v>
      </c>
      <c r="N27" s="11">
        <v>0</v>
      </c>
      <c r="O27" s="11">
        <v>70</v>
      </c>
      <c r="P27" s="11">
        <v>36</v>
      </c>
      <c r="Q27" s="11">
        <v>2</v>
      </c>
      <c r="R27" s="11">
        <v>0</v>
      </c>
      <c r="S27" s="11">
        <v>52</v>
      </c>
      <c r="T27" s="11">
        <v>32</v>
      </c>
      <c r="U27" s="11">
        <v>2</v>
      </c>
      <c r="V27" s="11">
        <v>98</v>
      </c>
      <c r="W27" s="11">
        <v>23</v>
      </c>
      <c r="X27" s="11">
        <v>0</v>
      </c>
      <c r="Y27" s="11">
        <v>5</v>
      </c>
      <c r="Z27" s="11">
        <v>26</v>
      </c>
      <c r="AA27" s="11">
        <v>95</v>
      </c>
      <c r="AB27" s="11">
        <v>10</v>
      </c>
      <c r="AC27" s="11">
        <v>24</v>
      </c>
      <c r="AD27" s="11">
        <v>157</v>
      </c>
      <c r="AE27" s="11">
        <v>11</v>
      </c>
      <c r="AF27" s="11">
        <v>174</v>
      </c>
      <c r="AG27" s="11">
        <v>42</v>
      </c>
      <c r="AH27" s="11">
        <v>0</v>
      </c>
      <c r="AI27" s="11">
        <v>34</v>
      </c>
      <c r="AJ27" s="11">
        <v>30</v>
      </c>
      <c r="AL27" s="35"/>
      <c r="AN27" s="36"/>
    </row>
    <row r="28" spans="1:40" ht="33" customHeight="1" x14ac:dyDescent="0.25">
      <c r="A28" s="4">
        <v>20</v>
      </c>
      <c r="B28" s="5" t="s">
        <v>197</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3547</v>
      </c>
      <c r="D32" s="14">
        <v>226</v>
      </c>
      <c r="E32" s="14">
        <v>162</v>
      </c>
      <c r="F32" s="14">
        <v>347</v>
      </c>
      <c r="G32" s="14">
        <v>280</v>
      </c>
      <c r="H32" s="14">
        <v>29</v>
      </c>
      <c r="I32" s="14">
        <v>563</v>
      </c>
      <c r="J32" s="14">
        <v>144</v>
      </c>
      <c r="K32" s="14">
        <v>348</v>
      </c>
      <c r="L32" s="14">
        <v>179</v>
      </c>
      <c r="M32" s="14">
        <v>6</v>
      </c>
      <c r="N32" s="14">
        <v>0</v>
      </c>
      <c r="O32" s="14">
        <v>130</v>
      </c>
      <c r="P32" s="14">
        <v>41</v>
      </c>
      <c r="Q32" s="14">
        <v>2</v>
      </c>
      <c r="R32" s="14">
        <v>2</v>
      </c>
      <c r="S32" s="14">
        <v>65</v>
      </c>
      <c r="T32" s="14">
        <v>50</v>
      </c>
      <c r="U32" s="14">
        <v>2</v>
      </c>
      <c r="V32" s="14">
        <v>114</v>
      </c>
      <c r="W32" s="14">
        <v>24</v>
      </c>
      <c r="X32" s="14">
        <v>0</v>
      </c>
      <c r="Y32" s="14">
        <v>5</v>
      </c>
      <c r="Z32" s="14">
        <v>26</v>
      </c>
      <c r="AA32" s="14">
        <v>136</v>
      </c>
      <c r="AB32" s="14">
        <v>10</v>
      </c>
      <c r="AC32" s="14">
        <v>26</v>
      </c>
      <c r="AD32" s="14">
        <v>226</v>
      </c>
      <c r="AE32" s="14">
        <v>29</v>
      </c>
      <c r="AF32" s="14">
        <v>222</v>
      </c>
      <c r="AG32" s="14">
        <v>71</v>
      </c>
      <c r="AH32" s="14">
        <v>0</v>
      </c>
      <c r="AI32" s="14">
        <v>52</v>
      </c>
      <c r="AJ32" s="14">
        <v>30</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16</v>
      </c>
      <c r="D34" s="11">
        <v>0</v>
      </c>
      <c r="E34" s="11">
        <v>6</v>
      </c>
      <c r="F34" s="11">
        <v>0</v>
      </c>
      <c r="G34" s="11">
        <v>0</v>
      </c>
      <c r="H34" s="11">
        <v>0</v>
      </c>
      <c r="I34" s="11">
        <v>3</v>
      </c>
      <c r="J34" s="11">
        <v>0</v>
      </c>
      <c r="K34" s="11">
        <v>2</v>
      </c>
      <c r="L34" s="11">
        <v>3</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2</v>
      </c>
      <c r="AJ34" s="11">
        <v>0</v>
      </c>
      <c r="AL34" s="35"/>
      <c r="AN34" s="36"/>
    </row>
    <row r="35" spans="1:40" s="10" customFormat="1" x14ac:dyDescent="0.25">
      <c r="A35" s="47">
        <v>1</v>
      </c>
      <c r="B35" s="6" t="s">
        <v>23</v>
      </c>
      <c r="C35" s="14">
        <v>16</v>
      </c>
      <c r="D35" s="14">
        <v>0</v>
      </c>
      <c r="E35" s="14">
        <v>6</v>
      </c>
      <c r="F35" s="14">
        <v>0</v>
      </c>
      <c r="G35" s="14">
        <v>0</v>
      </c>
      <c r="H35" s="14">
        <v>0</v>
      </c>
      <c r="I35" s="14">
        <v>3</v>
      </c>
      <c r="J35" s="14">
        <v>0</v>
      </c>
      <c r="K35" s="14">
        <v>2</v>
      </c>
      <c r="L35" s="14">
        <v>3</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2</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4.2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hidden="1" customHeight="1" x14ac:dyDescent="0.25">
      <c r="A44" s="4"/>
      <c r="B44" s="9" t="s">
        <v>21</v>
      </c>
      <c r="C44" s="11" t="s">
        <v>13</v>
      </c>
      <c r="D44" s="11" t="s">
        <v>13</v>
      </c>
      <c r="E44" s="11" t="s">
        <v>13</v>
      </c>
      <c r="F44" s="11" t="s">
        <v>13</v>
      </c>
      <c r="G44" s="11" t="s">
        <v>13</v>
      </c>
      <c r="H44" s="11" t="s">
        <v>13</v>
      </c>
      <c r="I44" s="11" t="s">
        <v>13</v>
      </c>
      <c r="J44" s="11" t="s">
        <v>13</v>
      </c>
      <c r="K44" s="11" t="s">
        <v>13</v>
      </c>
      <c r="L44" s="11" t="s">
        <v>13</v>
      </c>
      <c r="M44" s="11" t="s">
        <v>13</v>
      </c>
      <c r="N44" s="11" t="s">
        <v>13</v>
      </c>
      <c r="O44" s="11" t="s">
        <v>13</v>
      </c>
      <c r="P44" s="11" t="s">
        <v>13</v>
      </c>
      <c r="Q44" s="11" t="s">
        <v>13</v>
      </c>
      <c r="R44" s="11" t="s">
        <v>13</v>
      </c>
      <c r="S44" s="11" t="s">
        <v>13</v>
      </c>
      <c r="T44" s="11" t="s">
        <v>13</v>
      </c>
      <c r="U44" s="11" t="s">
        <v>13</v>
      </c>
      <c r="V44" s="11" t="s">
        <v>13</v>
      </c>
      <c r="W44" s="11" t="s">
        <v>13</v>
      </c>
      <c r="X44" s="11" t="s">
        <v>13</v>
      </c>
      <c r="Y44" s="11" t="s">
        <v>13</v>
      </c>
      <c r="Z44" s="11" t="s">
        <v>13</v>
      </c>
      <c r="AA44" s="11" t="s">
        <v>13</v>
      </c>
      <c r="AB44" s="11" t="s">
        <v>13</v>
      </c>
      <c r="AC44" s="11" t="s">
        <v>13</v>
      </c>
      <c r="AD44" s="11" t="s">
        <v>13</v>
      </c>
      <c r="AE44" s="11" t="s">
        <v>13</v>
      </c>
      <c r="AF44" s="11" t="s">
        <v>13</v>
      </c>
      <c r="AG44" s="11" t="s">
        <v>13</v>
      </c>
      <c r="AH44" s="11" t="s">
        <v>13</v>
      </c>
      <c r="AI44" s="11" t="s">
        <v>13</v>
      </c>
      <c r="AJ44" s="11" t="s">
        <v>13</v>
      </c>
      <c r="AL44" s="35"/>
      <c r="AN44" s="36"/>
    </row>
    <row r="45" spans="1:40" ht="45.75" customHeight="1" x14ac:dyDescent="0.25">
      <c r="A45" s="4">
        <v>30</v>
      </c>
      <c r="B45" s="20" t="s">
        <v>38</v>
      </c>
      <c r="C45" s="11">
        <v>2958</v>
      </c>
      <c r="D45" s="11">
        <v>346</v>
      </c>
      <c r="E45" s="11">
        <v>148</v>
      </c>
      <c r="F45" s="11">
        <v>240</v>
      </c>
      <c r="G45" s="11">
        <v>208</v>
      </c>
      <c r="H45" s="11">
        <v>4</v>
      </c>
      <c r="I45" s="11">
        <v>623</v>
      </c>
      <c r="J45" s="11">
        <v>244</v>
      </c>
      <c r="K45" s="11">
        <v>238</v>
      </c>
      <c r="L45" s="11">
        <v>231</v>
      </c>
      <c r="M45" s="11">
        <v>1</v>
      </c>
      <c r="N45" s="11">
        <v>0</v>
      </c>
      <c r="O45" s="11">
        <v>62</v>
      </c>
      <c r="P45" s="11">
        <v>60</v>
      </c>
      <c r="Q45" s="11">
        <v>2</v>
      </c>
      <c r="R45" s="11">
        <v>3</v>
      </c>
      <c r="S45" s="11">
        <v>53</v>
      </c>
      <c r="T45" s="11">
        <v>55</v>
      </c>
      <c r="U45" s="11">
        <v>15</v>
      </c>
      <c r="V45" s="11">
        <v>27</v>
      </c>
      <c r="W45" s="11">
        <v>0</v>
      </c>
      <c r="X45" s="11">
        <v>0</v>
      </c>
      <c r="Y45" s="11">
        <v>2</v>
      </c>
      <c r="Z45" s="11">
        <v>0</v>
      </c>
      <c r="AA45" s="11">
        <v>105</v>
      </c>
      <c r="AB45" s="11">
        <v>8</v>
      </c>
      <c r="AC45" s="11">
        <v>22</v>
      </c>
      <c r="AD45" s="11">
        <v>101</v>
      </c>
      <c r="AE45" s="11">
        <v>37</v>
      </c>
      <c r="AF45" s="11">
        <v>38</v>
      </c>
      <c r="AG45" s="11">
        <v>28</v>
      </c>
      <c r="AH45" s="11">
        <v>1</v>
      </c>
      <c r="AI45" s="11">
        <v>56</v>
      </c>
      <c r="AJ45" s="11">
        <v>0</v>
      </c>
      <c r="AL45" s="35"/>
      <c r="AN45" s="36"/>
    </row>
    <row r="46" spans="1:40" ht="65.25" customHeight="1" x14ac:dyDescent="0.25">
      <c r="A46" s="4">
        <v>31</v>
      </c>
      <c r="B46" s="20" t="s">
        <v>54</v>
      </c>
      <c r="C46" s="11">
        <v>557</v>
      </c>
      <c r="D46" s="11">
        <v>75</v>
      </c>
      <c r="E46" s="11">
        <v>14</v>
      </c>
      <c r="F46" s="11">
        <v>71</v>
      </c>
      <c r="G46" s="11">
        <v>68</v>
      </c>
      <c r="H46" s="11">
        <v>2</v>
      </c>
      <c r="I46" s="11">
        <v>80</v>
      </c>
      <c r="J46" s="11">
        <v>1</v>
      </c>
      <c r="K46" s="11">
        <v>2</v>
      </c>
      <c r="L46" s="11">
        <v>40</v>
      </c>
      <c r="M46" s="11">
        <v>0</v>
      </c>
      <c r="N46" s="11">
        <v>0</v>
      </c>
      <c r="O46" s="11">
        <v>3</v>
      </c>
      <c r="P46" s="11">
        <v>0</v>
      </c>
      <c r="Q46" s="11">
        <v>0</v>
      </c>
      <c r="R46" s="11">
        <v>0</v>
      </c>
      <c r="S46" s="11">
        <v>46</v>
      </c>
      <c r="T46" s="11">
        <v>13</v>
      </c>
      <c r="U46" s="11">
        <v>14</v>
      </c>
      <c r="V46" s="11">
        <v>0</v>
      </c>
      <c r="W46" s="11">
        <v>0</v>
      </c>
      <c r="X46" s="11">
        <v>0</v>
      </c>
      <c r="Y46" s="11">
        <v>0</v>
      </c>
      <c r="Z46" s="11">
        <v>0</v>
      </c>
      <c r="AA46" s="11">
        <v>69</v>
      </c>
      <c r="AB46" s="11">
        <v>0</v>
      </c>
      <c r="AC46" s="11">
        <v>16</v>
      </c>
      <c r="AD46" s="11">
        <v>5</v>
      </c>
      <c r="AE46" s="11">
        <v>20</v>
      </c>
      <c r="AF46" s="11">
        <v>7</v>
      </c>
      <c r="AG46" s="11">
        <v>9</v>
      </c>
      <c r="AH46" s="11">
        <v>0</v>
      </c>
      <c r="AI46" s="11">
        <v>2</v>
      </c>
      <c r="AJ46" s="11">
        <v>0</v>
      </c>
      <c r="AL46" s="35"/>
      <c r="AN46" s="36"/>
    </row>
    <row r="47" spans="1:40" ht="65.25" customHeight="1" x14ac:dyDescent="0.25">
      <c r="A47" s="4">
        <v>32</v>
      </c>
      <c r="B47" s="20" t="s">
        <v>83</v>
      </c>
      <c r="C47" s="11">
        <v>1240</v>
      </c>
      <c r="D47" s="11">
        <v>45</v>
      </c>
      <c r="E47" s="11">
        <v>36</v>
      </c>
      <c r="F47" s="11">
        <v>245</v>
      </c>
      <c r="G47" s="11">
        <v>174</v>
      </c>
      <c r="H47" s="11">
        <v>4</v>
      </c>
      <c r="I47" s="11">
        <v>190</v>
      </c>
      <c r="J47" s="11">
        <v>43</v>
      </c>
      <c r="K47" s="11">
        <v>126</v>
      </c>
      <c r="L47" s="11">
        <v>74</v>
      </c>
      <c r="M47" s="11">
        <v>0</v>
      </c>
      <c r="N47" s="11">
        <v>0</v>
      </c>
      <c r="O47" s="11">
        <v>48</v>
      </c>
      <c r="P47" s="11">
        <v>20</v>
      </c>
      <c r="Q47" s="11">
        <v>3</v>
      </c>
      <c r="R47" s="11">
        <v>0</v>
      </c>
      <c r="S47" s="11">
        <v>19</v>
      </c>
      <c r="T47" s="11">
        <v>15</v>
      </c>
      <c r="U47" s="11">
        <v>0</v>
      </c>
      <c r="V47" s="11">
        <v>27</v>
      </c>
      <c r="W47" s="11">
        <v>0</v>
      </c>
      <c r="X47" s="11">
        <v>0</v>
      </c>
      <c r="Y47" s="11">
        <v>0</v>
      </c>
      <c r="Z47" s="11">
        <v>0</v>
      </c>
      <c r="AA47" s="11">
        <v>13</v>
      </c>
      <c r="AB47" s="11">
        <v>0</v>
      </c>
      <c r="AC47" s="11">
        <v>0</v>
      </c>
      <c r="AD47" s="11">
        <v>49</v>
      </c>
      <c r="AE47" s="11">
        <v>7</v>
      </c>
      <c r="AF47" s="11">
        <v>48</v>
      </c>
      <c r="AG47" s="11">
        <v>33</v>
      </c>
      <c r="AH47" s="11">
        <v>0</v>
      </c>
      <c r="AI47" s="11">
        <v>21</v>
      </c>
      <c r="AJ47" s="11">
        <v>0</v>
      </c>
      <c r="AL47" s="35"/>
      <c r="AN47" s="36"/>
    </row>
    <row r="48" spans="1:40" ht="50.25" customHeight="1" x14ac:dyDescent="0.25">
      <c r="A48" s="4">
        <v>33</v>
      </c>
      <c r="B48" s="20" t="s">
        <v>142</v>
      </c>
      <c r="C48" s="11">
        <v>2676</v>
      </c>
      <c r="D48" s="11">
        <v>243</v>
      </c>
      <c r="E48" s="11">
        <v>105</v>
      </c>
      <c r="F48" s="11">
        <v>289</v>
      </c>
      <c r="G48" s="11">
        <v>239</v>
      </c>
      <c r="H48" s="11">
        <v>5</v>
      </c>
      <c r="I48" s="11">
        <v>494</v>
      </c>
      <c r="J48" s="11">
        <v>126</v>
      </c>
      <c r="K48" s="11">
        <v>154</v>
      </c>
      <c r="L48" s="11">
        <v>208</v>
      </c>
      <c r="M48" s="11">
        <v>1</v>
      </c>
      <c r="N48" s="11">
        <v>0</v>
      </c>
      <c r="O48" s="11">
        <v>90</v>
      </c>
      <c r="P48" s="11">
        <v>60</v>
      </c>
      <c r="Q48" s="11">
        <v>6</v>
      </c>
      <c r="R48" s="11">
        <v>0</v>
      </c>
      <c r="S48" s="11">
        <v>63</v>
      </c>
      <c r="T48" s="11">
        <v>18</v>
      </c>
      <c r="U48" s="11">
        <v>9</v>
      </c>
      <c r="V48" s="11">
        <v>74</v>
      </c>
      <c r="W48" s="11">
        <v>5</v>
      </c>
      <c r="X48" s="11">
        <v>8</v>
      </c>
      <c r="Y48" s="11">
        <v>4</v>
      </c>
      <c r="Z48" s="11">
        <v>10</v>
      </c>
      <c r="AA48" s="11">
        <v>70</v>
      </c>
      <c r="AB48" s="11">
        <v>9</v>
      </c>
      <c r="AC48" s="11">
        <v>25</v>
      </c>
      <c r="AD48" s="11">
        <v>154</v>
      </c>
      <c r="AE48" s="11">
        <v>30</v>
      </c>
      <c r="AF48" s="11">
        <v>71</v>
      </c>
      <c r="AG48" s="11">
        <v>49</v>
      </c>
      <c r="AH48" s="11">
        <v>10</v>
      </c>
      <c r="AI48" s="11">
        <v>29</v>
      </c>
      <c r="AJ48" s="11">
        <v>18</v>
      </c>
      <c r="AL48" s="35"/>
      <c r="AN48" s="36"/>
    </row>
    <row r="49" spans="1:40" ht="48.75" customHeight="1" x14ac:dyDescent="0.25">
      <c r="A49" s="4">
        <v>34</v>
      </c>
      <c r="B49" s="20" t="s">
        <v>141</v>
      </c>
      <c r="C49" s="11">
        <v>938</v>
      </c>
      <c r="D49" s="11">
        <v>47</v>
      </c>
      <c r="E49" s="11">
        <v>26</v>
      </c>
      <c r="F49" s="11">
        <v>161</v>
      </c>
      <c r="G49" s="11">
        <v>69</v>
      </c>
      <c r="H49" s="11">
        <v>0</v>
      </c>
      <c r="I49" s="11">
        <v>214</v>
      </c>
      <c r="J49" s="11">
        <v>8</v>
      </c>
      <c r="K49" s="11">
        <v>57</v>
      </c>
      <c r="L49" s="11">
        <v>39</v>
      </c>
      <c r="M49" s="11">
        <v>1</v>
      </c>
      <c r="N49" s="11">
        <v>0</v>
      </c>
      <c r="O49" s="11">
        <v>81</v>
      </c>
      <c r="P49" s="11">
        <v>13</v>
      </c>
      <c r="Q49" s="11">
        <v>1</v>
      </c>
      <c r="R49" s="11">
        <v>0</v>
      </c>
      <c r="S49" s="11">
        <v>11</v>
      </c>
      <c r="T49" s="11">
        <v>7</v>
      </c>
      <c r="U49" s="11">
        <v>0</v>
      </c>
      <c r="V49" s="11">
        <v>6</v>
      </c>
      <c r="W49" s="11">
        <v>0</v>
      </c>
      <c r="X49" s="11">
        <v>2</v>
      </c>
      <c r="Y49" s="11">
        <v>4</v>
      </c>
      <c r="Z49" s="11">
        <v>0</v>
      </c>
      <c r="AA49" s="11">
        <v>32</v>
      </c>
      <c r="AB49" s="11">
        <v>0</v>
      </c>
      <c r="AC49" s="11">
        <v>0</v>
      </c>
      <c r="AD49" s="11">
        <v>52</v>
      </c>
      <c r="AE49" s="11">
        <v>9</v>
      </c>
      <c r="AF49" s="11">
        <v>60</v>
      </c>
      <c r="AG49" s="11">
        <v>20</v>
      </c>
      <c r="AH49" s="11">
        <v>1</v>
      </c>
      <c r="AI49" s="11">
        <v>6</v>
      </c>
      <c r="AJ49" s="11">
        <v>11</v>
      </c>
      <c r="AL49" s="35"/>
      <c r="AN49" s="36"/>
    </row>
    <row r="50" spans="1:40" ht="63.75" customHeight="1" x14ac:dyDescent="0.25">
      <c r="A50" s="4">
        <v>35</v>
      </c>
      <c r="B50" s="20" t="s">
        <v>186</v>
      </c>
      <c r="C50" s="11">
        <v>339</v>
      </c>
      <c r="D50" s="11">
        <v>33</v>
      </c>
      <c r="E50" s="11" t="s">
        <v>13</v>
      </c>
      <c r="F50" s="11">
        <v>186</v>
      </c>
      <c r="G50" s="11" t="s">
        <v>13</v>
      </c>
      <c r="H50" s="11" t="s">
        <v>13</v>
      </c>
      <c r="I50" s="11">
        <v>76</v>
      </c>
      <c r="J50" s="11" t="s">
        <v>13</v>
      </c>
      <c r="K50" s="11" t="s">
        <v>13</v>
      </c>
      <c r="L50" s="11">
        <v>23</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21</v>
      </c>
      <c r="AE50" s="11" t="s">
        <v>13</v>
      </c>
      <c r="AF50" s="11" t="s">
        <v>13</v>
      </c>
      <c r="AG50" s="11" t="s">
        <v>13</v>
      </c>
      <c r="AH50" s="11" t="s">
        <v>13</v>
      </c>
      <c r="AI50" s="11" t="s">
        <v>13</v>
      </c>
      <c r="AJ50" s="11" t="s">
        <v>13</v>
      </c>
      <c r="AL50" s="35"/>
      <c r="AN50" s="36"/>
    </row>
    <row r="51" spans="1:40" ht="78" customHeight="1" x14ac:dyDescent="0.25">
      <c r="A51" s="4">
        <v>36</v>
      </c>
      <c r="B51" s="20" t="s">
        <v>126</v>
      </c>
      <c r="C51" s="11">
        <v>11488</v>
      </c>
      <c r="D51" s="11">
        <v>1026</v>
      </c>
      <c r="E51" s="11">
        <v>621</v>
      </c>
      <c r="F51" s="11">
        <v>1363</v>
      </c>
      <c r="G51" s="11">
        <v>975</v>
      </c>
      <c r="H51" s="11">
        <v>30</v>
      </c>
      <c r="I51" s="11">
        <v>2175</v>
      </c>
      <c r="J51" s="11">
        <v>179</v>
      </c>
      <c r="K51" s="11">
        <v>1137</v>
      </c>
      <c r="L51" s="11">
        <v>807</v>
      </c>
      <c r="M51" s="11">
        <v>19</v>
      </c>
      <c r="N51" s="11">
        <v>0</v>
      </c>
      <c r="O51" s="11">
        <v>589</v>
      </c>
      <c r="P51" s="11">
        <v>102</v>
      </c>
      <c r="Q51" s="11">
        <v>9</v>
      </c>
      <c r="R51" s="11">
        <v>0</v>
      </c>
      <c r="S51" s="11">
        <v>172</v>
      </c>
      <c r="T51" s="11">
        <v>132</v>
      </c>
      <c r="U51" s="11">
        <v>15</v>
      </c>
      <c r="V51" s="11">
        <v>227</v>
      </c>
      <c r="W51" s="11">
        <v>31</v>
      </c>
      <c r="X51" s="11">
        <v>17</v>
      </c>
      <c r="Y51" s="11">
        <v>26</v>
      </c>
      <c r="Z51" s="11">
        <v>26</v>
      </c>
      <c r="AA51" s="11">
        <v>215</v>
      </c>
      <c r="AB51" s="11">
        <v>7</v>
      </c>
      <c r="AC51" s="11">
        <v>41</v>
      </c>
      <c r="AD51" s="11">
        <v>749</v>
      </c>
      <c r="AE51" s="11">
        <v>71</v>
      </c>
      <c r="AF51" s="11">
        <v>395</v>
      </c>
      <c r="AG51" s="11">
        <v>132</v>
      </c>
      <c r="AH51" s="11">
        <v>42</v>
      </c>
      <c r="AI51" s="11">
        <v>146</v>
      </c>
      <c r="AJ51" s="11">
        <v>12</v>
      </c>
      <c r="AL51" s="35"/>
      <c r="AN51" s="36"/>
    </row>
    <row r="52" spans="1:40" ht="31.5" customHeight="1" x14ac:dyDescent="0.25">
      <c r="A52" s="4">
        <v>37</v>
      </c>
      <c r="B52" s="8" t="s">
        <v>262</v>
      </c>
      <c r="C52" s="11">
        <v>3283</v>
      </c>
      <c r="D52" s="11">
        <v>389</v>
      </c>
      <c r="E52" s="11">
        <v>89</v>
      </c>
      <c r="F52" s="11">
        <v>301</v>
      </c>
      <c r="G52" s="11">
        <v>276</v>
      </c>
      <c r="H52" s="11">
        <v>0</v>
      </c>
      <c r="I52" s="11">
        <v>318</v>
      </c>
      <c r="J52" s="11">
        <v>224</v>
      </c>
      <c r="K52" s="11">
        <v>789</v>
      </c>
      <c r="L52" s="11">
        <v>107</v>
      </c>
      <c r="M52" s="11">
        <v>0</v>
      </c>
      <c r="N52" s="11">
        <v>0</v>
      </c>
      <c r="O52" s="11">
        <v>27</v>
      </c>
      <c r="P52" s="11">
        <v>39</v>
      </c>
      <c r="Q52" s="11">
        <v>0</v>
      </c>
      <c r="R52" s="11">
        <v>0</v>
      </c>
      <c r="S52" s="11">
        <v>22</v>
      </c>
      <c r="T52" s="11">
        <v>8</v>
      </c>
      <c r="U52" s="11">
        <v>3</v>
      </c>
      <c r="V52" s="11">
        <v>183</v>
      </c>
      <c r="W52" s="11">
        <v>0</v>
      </c>
      <c r="X52" s="11">
        <v>0</v>
      </c>
      <c r="Y52" s="11">
        <v>0</v>
      </c>
      <c r="Z52" s="11">
        <v>0</v>
      </c>
      <c r="AA52" s="11">
        <v>80</v>
      </c>
      <c r="AB52" s="11">
        <v>0</v>
      </c>
      <c r="AC52" s="11">
        <v>0</v>
      </c>
      <c r="AD52" s="11">
        <v>143</v>
      </c>
      <c r="AE52" s="11">
        <v>8</v>
      </c>
      <c r="AF52" s="11">
        <v>198</v>
      </c>
      <c r="AG52" s="11">
        <v>77</v>
      </c>
      <c r="AH52" s="11">
        <v>0</v>
      </c>
      <c r="AI52" s="11">
        <v>2</v>
      </c>
      <c r="AJ52" s="11">
        <v>0</v>
      </c>
      <c r="AL52" s="35"/>
      <c r="AN52" s="36"/>
    </row>
    <row r="53" spans="1:40" s="10" customFormat="1" x14ac:dyDescent="0.25">
      <c r="A53" s="47">
        <v>8</v>
      </c>
      <c r="B53" s="6" t="s">
        <v>23</v>
      </c>
      <c r="C53" s="49">
        <v>23479</v>
      </c>
      <c r="D53" s="15">
        <v>2204</v>
      </c>
      <c r="E53" s="15">
        <v>1039</v>
      </c>
      <c r="F53" s="15">
        <v>2856</v>
      </c>
      <c r="G53" s="15">
        <v>2009</v>
      </c>
      <c r="H53" s="15">
        <v>45</v>
      </c>
      <c r="I53" s="15">
        <v>4170</v>
      </c>
      <c r="J53" s="15">
        <v>825</v>
      </c>
      <c r="K53" s="15">
        <v>2503</v>
      </c>
      <c r="L53" s="15">
        <v>1529</v>
      </c>
      <c r="M53" s="15">
        <v>22</v>
      </c>
      <c r="N53" s="15">
        <v>0</v>
      </c>
      <c r="O53" s="15">
        <v>900</v>
      </c>
      <c r="P53" s="15">
        <v>294</v>
      </c>
      <c r="Q53" s="15">
        <v>21</v>
      </c>
      <c r="R53" s="15">
        <v>3</v>
      </c>
      <c r="S53" s="15">
        <v>386</v>
      </c>
      <c r="T53" s="15">
        <v>248</v>
      </c>
      <c r="U53" s="15">
        <v>56</v>
      </c>
      <c r="V53" s="15">
        <v>544</v>
      </c>
      <c r="W53" s="15">
        <v>36</v>
      </c>
      <c r="X53" s="15">
        <v>27</v>
      </c>
      <c r="Y53" s="15">
        <v>36</v>
      </c>
      <c r="Z53" s="15">
        <v>36</v>
      </c>
      <c r="AA53" s="15">
        <v>584</v>
      </c>
      <c r="AB53" s="15">
        <v>24</v>
      </c>
      <c r="AC53" s="15">
        <v>104</v>
      </c>
      <c r="AD53" s="15">
        <v>1274</v>
      </c>
      <c r="AE53" s="15">
        <v>182</v>
      </c>
      <c r="AF53" s="15">
        <v>817</v>
      </c>
      <c r="AG53" s="15">
        <v>348</v>
      </c>
      <c r="AH53" s="15">
        <v>54</v>
      </c>
      <c r="AI53" s="15">
        <v>262</v>
      </c>
      <c r="AJ53" s="15">
        <v>41</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v>7323</v>
      </c>
      <c r="D59" s="11">
        <v>732</v>
      </c>
      <c r="E59" s="11">
        <v>310</v>
      </c>
      <c r="F59" s="11">
        <v>822</v>
      </c>
      <c r="G59" s="11">
        <v>720</v>
      </c>
      <c r="H59" s="11">
        <v>21</v>
      </c>
      <c r="I59" s="11">
        <v>1014</v>
      </c>
      <c r="J59" s="11">
        <v>335</v>
      </c>
      <c r="K59" s="11">
        <v>606</v>
      </c>
      <c r="L59" s="11">
        <v>940</v>
      </c>
      <c r="M59" s="11">
        <v>0</v>
      </c>
      <c r="N59" s="11">
        <v>0</v>
      </c>
      <c r="O59" s="11">
        <v>559</v>
      </c>
      <c r="P59" s="11">
        <v>93</v>
      </c>
      <c r="Q59" s="11">
        <v>17</v>
      </c>
      <c r="R59" s="11">
        <v>0</v>
      </c>
      <c r="S59" s="11">
        <v>54</v>
      </c>
      <c r="T59" s="11">
        <v>23</v>
      </c>
      <c r="U59" s="11">
        <v>0</v>
      </c>
      <c r="V59" s="11">
        <v>94</v>
      </c>
      <c r="W59" s="11">
        <v>9</v>
      </c>
      <c r="X59" s="11">
        <v>0</v>
      </c>
      <c r="Y59" s="11">
        <v>7</v>
      </c>
      <c r="Z59" s="11">
        <v>4</v>
      </c>
      <c r="AA59" s="11">
        <v>94</v>
      </c>
      <c r="AB59" s="11">
        <v>0</v>
      </c>
      <c r="AC59" s="11">
        <v>1</v>
      </c>
      <c r="AD59" s="11">
        <v>494</v>
      </c>
      <c r="AE59" s="11">
        <v>43</v>
      </c>
      <c r="AF59" s="11">
        <v>149</v>
      </c>
      <c r="AG59" s="11">
        <v>77</v>
      </c>
      <c r="AH59" s="11">
        <v>7</v>
      </c>
      <c r="AI59" s="11">
        <v>77</v>
      </c>
      <c r="AJ59" s="11">
        <v>21</v>
      </c>
      <c r="AL59" s="35"/>
      <c r="AN59" s="36"/>
    </row>
    <row r="60" spans="1:40" ht="30" x14ac:dyDescent="0.25">
      <c r="A60" s="4">
        <v>41</v>
      </c>
      <c r="B60" s="7" t="s">
        <v>121</v>
      </c>
      <c r="C60" s="11">
        <v>4479</v>
      </c>
      <c r="D60" s="11">
        <v>500</v>
      </c>
      <c r="E60" s="11">
        <v>136</v>
      </c>
      <c r="F60" s="11">
        <v>1023</v>
      </c>
      <c r="G60" s="11">
        <v>716</v>
      </c>
      <c r="H60" s="11">
        <v>17</v>
      </c>
      <c r="I60" s="11">
        <v>667</v>
      </c>
      <c r="J60" s="11">
        <v>144</v>
      </c>
      <c r="K60" s="11">
        <v>397</v>
      </c>
      <c r="L60" s="11">
        <v>271</v>
      </c>
      <c r="M60" s="11">
        <v>0</v>
      </c>
      <c r="N60" s="11">
        <v>0</v>
      </c>
      <c r="O60" s="11">
        <v>34</v>
      </c>
      <c r="P60" s="11">
        <v>10</v>
      </c>
      <c r="Q60" s="11">
        <v>0</v>
      </c>
      <c r="R60" s="11">
        <v>0</v>
      </c>
      <c r="S60" s="11">
        <v>17</v>
      </c>
      <c r="T60" s="11">
        <v>51</v>
      </c>
      <c r="U60" s="11">
        <v>0</v>
      </c>
      <c r="V60" s="11">
        <v>71</v>
      </c>
      <c r="W60" s="11">
        <v>1</v>
      </c>
      <c r="X60" s="11">
        <v>3</v>
      </c>
      <c r="Y60" s="11">
        <v>3</v>
      </c>
      <c r="Z60" s="11">
        <v>1</v>
      </c>
      <c r="AA60" s="11">
        <v>77</v>
      </c>
      <c r="AB60" s="11">
        <v>0</v>
      </c>
      <c r="AC60" s="11">
        <v>0</v>
      </c>
      <c r="AD60" s="11">
        <v>207</v>
      </c>
      <c r="AE60" s="11">
        <v>6</v>
      </c>
      <c r="AF60" s="11">
        <v>84</v>
      </c>
      <c r="AG60" s="11">
        <v>32</v>
      </c>
      <c r="AH60" s="11">
        <v>0</v>
      </c>
      <c r="AI60" s="11">
        <v>5</v>
      </c>
      <c r="AJ60" s="11">
        <v>6</v>
      </c>
      <c r="AL60" s="35"/>
      <c r="AN60" s="36"/>
    </row>
    <row r="61" spans="1:40" s="10" customFormat="1" x14ac:dyDescent="0.25">
      <c r="A61" s="47">
        <v>2</v>
      </c>
      <c r="B61" s="6" t="s">
        <v>23</v>
      </c>
      <c r="C61" s="14">
        <v>11802</v>
      </c>
      <c r="D61" s="14">
        <v>1232</v>
      </c>
      <c r="E61" s="14">
        <v>446</v>
      </c>
      <c r="F61" s="14">
        <v>1845</v>
      </c>
      <c r="G61" s="14">
        <v>1436</v>
      </c>
      <c r="H61" s="14">
        <v>38</v>
      </c>
      <c r="I61" s="14">
        <v>1681</v>
      </c>
      <c r="J61" s="14">
        <v>479</v>
      </c>
      <c r="K61" s="14">
        <v>1003</v>
      </c>
      <c r="L61" s="14">
        <v>1211</v>
      </c>
      <c r="M61" s="14">
        <v>0</v>
      </c>
      <c r="N61" s="14">
        <v>0</v>
      </c>
      <c r="O61" s="14">
        <v>593</v>
      </c>
      <c r="P61" s="14">
        <v>103</v>
      </c>
      <c r="Q61" s="14">
        <v>17</v>
      </c>
      <c r="R61" s="14">
        <v>0</v>
      </c>
      <c r="S61" s="14">
        <v>71</v>
      </c>
      <c r="T61" s="14">
        <v>74</v>
      </c>
      <c r="U61" s="14">
        <v>0</v>
      </c>
      <c r="V61" s="14">
        <v>165</v>
      </c>
      <c r="W61" s="14">
        <v>10</v>
      </c>
      <c r="X61" s="14">
        <v>3</v>
      </c>
      <c r="Y61" s="14">
        <v>10</v>
      </c>
      <c r="Z61" s="14">
        <v>5</v>
      </c>
      <c r="AA61" s="14">
        <v>171</v>
      </c>
      <c r="AB61" s="14">
        <v>0</v>
      </c>
      <c r="AC61" s="14">
        <v>1</v>
      </c>
      <c r="AD61" s="14">
        <v>701</v>
      </c>
      <c r="AE61" s="14">
        <v>49</v>
      </c>
      <c r="AF61" s="14">
        <v>233</v>
      </c>
      <c r="AG61" s="14">
        <v>109</v>
      </c>
      <c r="AH61" s="14">
        <v>7</v>
      </c>
      <c r="AI61" s="14">
        <v>82</v>
      </c>
      <c r="AJ61" s="14">
        <v>27</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v>21</v>
      </c>
      <c r="D63" s="11">
        <v>2</v>
      </c>
      <c r="E63" s="11">
        <v>0</v>
      </c>
      <c r="F63" s="11">
        <v>0</v>
      </c>
      <c r="G63" s="11">
        <v>0</v>
      </c>
      <c r="H63" s="11">
        <v>0</v>
      </c>
      <c r="I63" s="11">
        <v>1</v>
      </c>
      <c r="J63" s="11">
        <v>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18</v>
      </c>
      <c r="AG63" s="11">
        <v>0</v>
      </c>
      <c r="AH63" s="11">
        <v>0</v>
      </c>
      <c r="AI63" s="11">
        <v>0</v>
      </c>
      <c r="AJ63" s="11">
        <v>0</v>
      </c>
      <c r="AL63" s="35"/>
      <c r="AN63" s="36"/>
    </row>
    <row r="64" spans="1:40" s="10" customFormat="1" x14ac:dyDescent="0.25">
      <c r="A64" s="47">
        <v>1</v>
      </c>
      <c r="B64" s="6" t="s">
        <v>23</v>
      </c>
      <c r="C64" s="14">
        <v>21</v>
      </c>
      <c r="D64" s="14">
        <v>2</v>
      </c>
      <c r="E64" s="14">
        <v>0</v>
      </c>
      <c r="F64" s="14">
        <v>0</v>
      </c>
      <c r="G64" s="14">
        <v>0</v>
      </c>
      <c r="H64" s="14">
        <v>0</v>
      </c>
      <c r="I64" s="14">
        <v>1</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18</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43</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ht="12.75" customHeigh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hidden="1"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20.25" hidden="1" customHeight="1" x14ac:dyDescent="0.25">
      <c r="A69" s="4"/>
      <c r="B69" s="9" t="s">
        <v>110</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L69" s="35"/>
      <c r="AN69" s="36"/>
    </row>
    <row r="70" spans="1:40" s="10" customFormat="1" ht="17.25" hidden="1" customHeight="1" x14ac:dyDescent="0.25">
      <c r="A70" s="47"/>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15.75" hidden="1"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14.25" hidden="1" customHeight="1" x14ac:dyDescent="0.25">
      <c r="A72" s="4"/>
      <c r="B72" s="8" t="s">
        <v>143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L72" s="35"/>
      <c r="AN72" s="36"/>
    </row>
    <row r="73" spans="1:40" s="10" customFormat="1" ht="18" hidden="1" customHeight="1" x14ac:dyDescent="0.25">
      <c r="A73" s="47"/>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44</v>
      </c>
      <c r="B75" s="8" t="s">
        <v>259</v>
      </c>
      <c r="C75" s="11">
        <v>1249</v>
      </c>
      <c r="D75" s="11">
        <v>162</v>
      </c>
      <c r="E75" s="11">
        <v>24</v>
      </c>
      <c r="F75" s="11">
        <v>9</v>
      </c>
      <c r="G75" s="11">
        <v>10</v>
      </c>
      <c r="H75" s="11">
        <v>0</v>
      </c>
      <c r="I75" s="11">
        <v>10</v>
      </c>
      <c r="J75" s="11">
        <v>39</v>
      </c>
      <c r="K75" s="11">
        <v>15</v>
      </c>
      <c r="L75" s="11">
        <v>27</v>
      </c>
      <c r="M75" s="11">
        <v>5</v>
      </c>
      <c r="N75" s="11">
        <v>3</v>
      </c>
      <c r="O75" s="11">
        <v>0</v>
      </c>
      <c r="P75" s="11">
        <v>136</v>
      </c>
      <c r="Q75" s="11">
        <v>50</v>
      </c>
      <c r="R75" s="11">
        <v>55</v>
      </c>
      <c r="S75" s="11">
        <v>249</v>
      </c>
      <c r="T75" s="11">
        <v>4</v>
      </c>
      <c r="U75" s="11">
        <v>20</v>
      </c>
      <c r="V75" s="11">
        <v>73</v>
      </c>
      <c r="W75" s="11">
        <v>13</v>
      </c>
      <c r="X75" s="11">
        <v>0</v>
      </c>
      <c r="Y75" s="11">
        <v>0</v>
      </c>
      <c r="Z75" s="11">
        <v>20</v>
      </c>
      <c r="AA75" s="11">
        <v>123</v>
      </c>
      <c r="AB75" s="11">
        <v>5</v>
      </c>
      <c r="AC75" s="11">
        <v>9</v>
      </c>
      <c r="AD75" s="11">
        <v>119</v>
      </c>
      <c r="AE75" s="11">
        <v>15</v>
      </c>
      <c r="AF75" s="11">
        <v>1</v>
      </c>
      <c r="AG75" s="11">
        <v>2</v>
      </c>
      <c r="AH75" s="11">
        <v>2</v>
      </c>
      <c r="AI75" s="11">
        <v>42</v>
      </c>
      <c r="AJ75" s="11">
        <v>7</v>
      </c>
      <c r="AL75" s="35"/>
      <c r="AN75" s="36"/>
    </row>
    <row r="76" spans="1:40" s="10" customFormat="1" x14ac:dyDescent="0.25">
      <c r="A76" s="47">
        <v>1</v>
      </c>
      <c r="B76" s="6" t="s">
        <v>23</v>
      </c>
      <c r="C76" s="49">
        <v>1249</v>
      </c>
      <c r="D76" s="49">
        <v>162</v>
      </c>
      <c r="E76" s="49">
        <v>24</v>
      </c>
      <c r="F76" s="49">
        <v>9</v>
      </c>
      <c r="G76" s="49">
        <v>10</v>
      </c>
      <c r="H76" s="49">
        <v>0</v>
      </c>
      <c r="I76" s="49">
        <v>10</v>
      </c>
      <c r="J76" s="49">
        <v>39</v>
      </c>
      <c r="K76" s="49">
        <v>15</v>
      </c>
      <c r="L76" s="49">
        <v>27</v>
      </c>
      <c r="M76" s="49">
        <v>5</v>
      </c>
      <c r="N76" s="49">
        <v>3</v>
      </c>
      <c r="O76" s="49">
        <v>0</v>
      </c>
      <c r="P76" s="49">
        <v>136</v>
      </c>
      <c r="Q76" s="49">
        <v>50</v>
      </c>
      <c r="R76" s="49">
        <v>55</v>
      </c>
      <c r="S76" s="49">
        <v>249</v>
      </c>
      <c r="T76" s="49">
        <v>4</v>
      </c>
      <c r="U76" s="49">
        <v>20</v>
      </c>
      <c r="V76" s="49">
        <v>73</v>
      </c>
      <c r="W76" s="49">
        <v>13</v>
      </c>
      <c r="X76" s="49">
        <v>0</v>
      </c>
      <c r="Y76" s="49">
        <v>0</v>
      </c>
      <c r="Z76" s="49">
        <v>20</v>
      </c>
      <c r="AA76" s="49">
        <v>123</v>
      </c>
      <c r="AB76" s="49">
        <v>5</v>
      </c>
      <c r="AC76" s="49">
        <v>9</v>
      </c>
      <c r="AD76" s="49">
        <v>119</v>
      </c>
      <c r="AE76" s="49">
        <v>15</v>
      </c>
      <c r="AF76" s="49">
        <v>1</v>
      </c>
      <c r="AG76" s="49">
        <v>2</v>
      </c>
      <c r="AH76" s="49">
        <v>2</v>
      </c>
      <c r="AI76" s="49">
        <v>42</v>
      </c>
      <c r="AJ76" s="49">
        <v>7</v>
      </c>
      <c r="AK76" s="30"/>
      <c r="AL76" s="35"/>
      <c r="AN76" s="36"/>
    </row>
    <row r="77" spans="1:40" s="10" customFormat="1" x14ac:dyDescent="0.25">
      <c r="A77" s="47"/>
      <c r="B77" s="6" t="s">
        <v>25</v>
      </c>
      <c r="C77" s="49">
        <v>40114</v>
      </c>
      <c r="D77" s="49">
        <v>3826</v>
      </c>
      <c r="E77" s="49">
        <v>1677</v>
      </c>
      <c r="F77" s="49">
        <v>5057</v>
      </c>
      <c r="G77" s="49">
        <v>3735</v>
      </c>
      <c r="H77" s="49">
        <v>112</v>
      </c>
      <c r="I77" s="49">
        <v>6428</v>
      </c>
      <c r="J77" s="49">
        <v>1487</v>
      </c>
      <c r="K77" s="49">
        <v>3871</v>
      </c>
      <c r="L77" s="49">
        <v>2949</v>
      </c>
      <c r="M77" s="49">
        <v>33</v>
      </c>
      <c r="N77" s="49">
        <v>3</v>
      </c>
      <c r="O77" s="49">
        <v>1623</v>
      </c>
      <c r="P77" s="49">
        <v>574</v>
      </c>
      <c r="Q77" s="49">
        <v>90</v>
      </c>
      <c r="R77" s="49">
        <v>60</v>
      </c>
      <c r="S77" s="49">
        <v>771</v>
      </c>
      <c r="T77" s="49">
        <v>376</v>
      </c>
      <c r="U77" s="49">
        <v>78</v>
      </c>
      <c r="V77" s="49">
        <v>896</v>
      </c>
      <c r="W77" s="49">
        <v>83</v>
      </c>
      <c r="X77" s="49">
        <v>30</v>
      </c>
      <c r="Y77" s="49">
        <v>51</v>
      </c>
      <c r="Z77" s="49">
        <v>87</v>
      </c>
      <c r="AA77" s="49">
        <v>1014</v>
      </c>
      <c r="AB77" s="49">
        <v>39</v>
      </c>
      <c r="AC77" s="49">
        <v>140</v>
      </c>
      <c r="AD77" s="49">
        <v>2320</v>
      </c>
      <c r="AE77" s="49">
        <v>275</v>
      </c>
      <c r="AF77" s="49">
        <v>1291</v>
      </c>
      <c r="AG77" s="49">
        <v>530</v>
      </c>
      <c r="AH77" s="49">
        <v>63</v>
      </c>
      <c r="AI77" s="49">
        <v>440</v>
      </c>
      <c r="AJ77" s="49">
        <v>105</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45</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46</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47</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48</v>
      </c>
      <c r="B83" s="9" t="s">
        <v>152</v>
      </c>
      <c r="C83" s="11">
        <v>2</v>
      </c>
      <c r="D83" s="11">
        <v>2</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49</v>
      </c>
      <c r="B84" s="9" t="s">
        <v>153</v>
      </c>
      <c r="C84" s="11">
        <v>8</v>
      </c>
      <c r="D84" s="11">
        <v>8</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10</v>
      </c>
      <c r="D85" s="14">
        <v>10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50</v>
      </c>
      <c r="B87" s="9" t="s">
        <v>77</v>
      </c>
      <c r="C87" s="11">
        <v>609</v>
      </c>
      <c r="D87" s="11">
        <v>66</v>
      </c>
      <c r="E87" s="11">
        <v>20</v>
      </c>
      <c r="F87" s="11">
        <v>109</v>
      </c>
      <c r="G87" s="11">
        <v>60</v>
      </c>
      <c r="H87" s="11">
        <v>4</v>
      </c>
      <c r="I87" s="11">
        <v>85</v>
      </c>
      <c r="J87" s="11">
        <v>37</v>
      </c>
      <c r="K87" s="11">
        <v>38</v>
      </c>
      <c r="L87" s="11">
        <v>44</v>
      </c>
      <c r="M87" s="11">
        <v>0</v>
      </c>
      <c r="N87" s="11">
        <v>0</v>
      </c>
      <c r="O87" s="11">
        <v>17</v>
      </c>
      <c r="P87" s="11">
        <v>7</v>
      </c>
      <c r="Q87" s="11">
        <v>0</v>
      </c>
      <c r="R87" s="11">
        <v>0</v>
      </c>
      <c r="S87" s="11">
        <v>16</v>
      </c>
      <c r="T87" s="11">
        <v>6</v>
      </c>
      <c r="U87" s="11">
        <v>0</v>
      </c>
      <c r="V87" s="11">
        <v>27</v>
      </c>
      <c r="W87" s="11">
        <v>0</v>
      </c>
      <c r="X87" s="11">
        <v>0</v>
      </c>
      <c r="Y87" s="11">
        <v>0</v>
      </c>
      <c r="Z87" s="11">
        <v>0</v>
      </c>
      <c r="AA87" s="11">
        <v>14</v>
      </c>
      <c r="AB87" s="11">
        <v>0</v>
      </c>
      <c r="AC87" s="11">
        <v>0</v>
      </c>
      <c r="AD87" s="11">
        <v>42</v>
      </c>
      <c r="AE87" s="11">
        <v>2</v>
      </c>
      <c r="AF87" s="11">
        <v>3</v>
      </c>
      <c r="AG87" s="11">
        <v>7</v>
      </c>
      <c r="AH87" s="11">
        <v>0</v>
      </c>
      <c r="AI87" s="11">
        <v>5</v>
      </c>
      <c r="AJ87" s="11">
        <v>0</v>
      </c>
      <c r="AL87" s="35"/>
      <c r="AN87" s="36"/>
    </row>
    <row r="88" spans="1:40" ht="45" x14ac:dyDescent="0.25">
      <c r="A88" s="4">
        <v>51</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52</v>
      </c>
      <c r="B89" s="9" t="s">
        <v>18</v>
      </c>
      <c r="C89" s="11">
        <v>155</v>
      </c>
      <c r="D89" s="11">
        <v>18</v>
      </c>
      <c r="E89" s="11">
        <v>2</v>
      </c>
      <c r="F89" s="11">
        <v>20</v>
      </c>
      <c r="G89" s="11">
        <v>16</v>
      </c>
      <c r="H89" s="11">
        <v>0</v>
      </c>
      <c r="I89" s="11">
        <v>29</v>
      </c>
      <c r="J89" s="11">
        <v>3</v>
      </c>
      <c r="K89" s="11">
        <v>7</v>
      </c>
      <c r="L89" s="11">
        <v>7</v>
      </c>
      <c r="M89" s="11">
        <v>0</v>
      </c>
      <c r="N89" s="11">
        <v>0</v>
      </c>
      <c r="O89" s="11">
        <v>1</v>
      </c>
      <c r="P89" s="11">
        <v>3</v>
      </c>
      <c r="Q89" s="11">
        <v>0</v>
      </c>
      <c r="R89" s="11">
        <v>0</v>
      </c>
      <c r="S89" s="11">
        <v>8</v>
      </c>
      <c r="T89" s="11">
        <v>1</v>
      </c>
      <c r="U89" s="11">
        <v>0</v>
      </c>
      <c r="V89" s="11">
        <v>15</v>
      </c>
      <c r="W89" s="11">
        <v>0</v>
      </c>
      <c r="X89" s="11">
        <v>0</v>
      </c>
      <c r="Y89" s="11">
        <v>0</v>
      </c>
      <c r="Z89" s="11">
        <v>0</v>
      </c>
      <c r="AA89" s="11">
        <v>6</v>
      </c>
      <c r="AB89" s="11">
        <v>0</v>
      </c>
      <c r="AC89" s="11">
        <v>0</v>
      </c>
      <c r="AD89" s="11">
        <v>12</v>
      </c>
      <c r="AE89" s="11">
        <v>0</v>
      </c>
      <c r="AF89" s="11">
        <v>1</v>
      </c>
      <c r="AG89" s="11">
        <v>4</v>
      </c>
      <c r="AH89" s="11">
        <v>0</v>
      </c>
      <c r="AI89" s="11">
        <v>2</v>
      </c>
      <c r="AJ89" s="11">
        <v>0</v>
      </c>
      <c r="AL89" s="35"/>
      <c r="AN89" s="36"/>
    </row>
    <row r="90" spans="1:40" ht="45" x14ac:dyDescent="0.25">
      <c r="A90" s="4">
        <v>53</v>
      </c>
      <c r="B90" s="9" t="s">
        <v>217</v>
      </c>
      <c r="C90" s="11">
        <v>1602</v>
      </c>
      <c r="D90" s="11">
        <v>144</v>
      </c>
      <c r="E90" s="11">
        <v>85</v>
      </c>
      <c r="F90" s="11">
        <v>107</v>
      </c>
      <c r="G90" s="11">
        <v>115</v>
      </c>
      <c r="H90" s="11">
        <v>3</v>
      </c>
      <c r="I90" s="11">
        <v>253</v>
      </c>
      <c r="J90" s="11">
        <v>144</v>
      </c>
      <c r="K90" s="11">
        <v>74</v>
      </c>
      <c r="L90" s="11">
        <v>66</v>
      </c>
      <c r="M90" s="11">
        <v>9</v>
      </c>
      <c r="N90" s="11">
        <v>0</v>
      </c>
      <c r="O90" s="11">
        <v>17</v>
      </c>
      <c r="P90" s="11">
        <v>25</v>
      </c>
      <c r="Q90" s="11">
        <v>1</v>
      </c>
      <c r="R90" s="11">
        <v>0</v>
      </c>
      <c r="S90" s="11">
        <v>101</v>
      </c>
      <c r="T90" s="11">
        <v>3</v>
      </c>
      <c r="U90" s="11">
        <v>12</v>
      </c>
      <c r="V90" s="11">
        <v>104</v>
      </c>
      <c r="W90" s="11">
        <v>0</v>
      </c>
      <c r="X90" s="11">
        <v>0</v>
      </c>
      <c r="Y90" s="11">
        <v>1</v>
      </c>
      <c r="Z90" s="11">
        <v>0</v>
      </c>
      <c r="AA90" s="11">
        <v>108</v>
      </c>
      <c r="AB90" s="11">
        <v>6</v>
      </c>
      <c r="AC90" s="11">
        <v>22</v>
      </c>
      <c r="AD90" s="11">
        <v>106</v>
      </c>
      <c r="AE90" s="11">
        <v>31</v>
      </c>
      <c r="AF90" s="11">
        <v>42</v>
      </c>
      <c r="AG90" s="11">
        <v>12</v>
      </c>
      <c r="AH90" s="11">
        <v>0</v>
      </c>
      <c r="AI90" s="11">
        <v>5</v>
      </c>
      <c r="AJ90" s="11">
        <v>6</v>
      </c>
      <c r="AL90" s="35"/>
      <c r="AN90" s="36"/>
    </row>
    <row r="91" spans="1:40" x14ac:dyDescent="0.25">
      <c r="A91" s="4">
        <v>54</v>
      </c>
      <c r="B91" s="9" t="s">
        <v>240</v>
      </c>
      <c r="C91" s="11">
        <v>343</v>
      </c>
      <c r="D91" s="11">
        <v>33</v>
      </c>
      <c r="E91" s="11">
        <v>6</v>
      </c>
      <c r="F91" s="11">
        <v>44</v>
      </c>
      <c r="G91" s="11">
        <v>29</v>
      </c>
      <c r="H91" s="11">
        <v>1</v>
      </c>
      <c r="I91" s="11">
        <v>76</v>
      </c>
      <c r="J91" s="11">
        <v>28</v>
      </c>
      <c r="K91" s="11">
        <v>21</v>
      </c>
      <c r="L91" s="11">
        <v>28</v>
      </c>
      <c r="M91" s="11">
        <v>0</v>
      </c>
      <c r="N91" s="11">
        <v>0</v>
      </c>
      <c r="O91" s="11">
        <v>4</v>
      </c>
      <c r="P91" s="11">
        <v>1</v>
      </c>
      <c r="Q91" s="11">
        <v>0</v>
      </c>
      <c r="R91" s="11">
        <v>0</v>
      </c>
      <c r="S91" s="11">
        <v>10</v>
      </c>
      <c r="T91" s="11">
        <v>1</v>
      </c>
      <c r="U91" s="11">
        <v>0</v>
      </c>
      <c r="V91" s="11">
        <v>17</v>
      </c>
      <c r="W91" s="11">
        <v>0</v>
      </c>
      <c r="X91" s="11">
        <v>0</v>
      </c>
      <c r="Y91" s="11">
        <v>0</v>
      </c>
      <c r="Z91" s="11">
        <v>0</v>
      </c>
      <c r="AA91" s="11">
        <v>13</v>
      </c>
      <c r="AB91" s="11">
        <v>0</v>
      </c>
      <c r="AC91" s="11">
        <v>0</v>
      </c>
      <c r="AD91" s="11">
        <v>16</v>
      </c>
      <c r="AE91" s="11">
        <v>2</v>
      </c>
      <c r="AF91" s="11">
        <v>11</v>
      </c>
      <c r="AG91" s="11">
        <v>0</v>
      </c>
      <c r="AH91" s="11">
        <v>0</v>
      </c>
      <c r="AI91" s="11">
        <v>2</v>
      </c>
      <c r="AJ91" s="11">
        <v>0</v>
      </c>
      <c r="AL91" s="35"/>
      <c r="AN91" s="36"/>
    </row>
    <row r="92" spans="1:40" ht="45" x14ac:dyDescent="0.25">
      <c r="A92" s="4">
        <v>55</v>
      </c>
      <c r="B92" s="9" t="s">
        <v>8</v>
      </c>
      <c r="C92" s="11">
        <v>3</v>
      </c>
      <c r="D92" s="11">
        <v>0</v>
      </c>
      <c r="E92" s="11">
        <v>0</v>
      </c>
      <c r="F92" s="11">
        <v>0</v>
      </c>
      <c r="G92" s="11">
        <v>0</v>
      </c>
      <c r="H92" s="11">
        <v>0</v>
      </c>
      <c r="I92" s="11">
        <v>3</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56</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57</v>
      </c>
      <c r="B94" s="9" t="s">
        <v>73</v>
      </c>
      <c r="C94" s="11">
        <v>1813</v>
      </c>
      <c r="D94" s="11">
        <v>192</v>
      </c>
      <c r="E94" s="11">
        <v>106</v>
      </c>
      <c r="F94" s="11">
        <v>71</v>
      </c>
      <c r="G94" s="11">
        <v>120</v>
      </c>
      <c r="H94" s="11">
        <v>3</v>
      </c>
      <c r="I94" s="11">
        <v>221</v>
      </c>
      <c r="J94" s="11">
        <v>108</v>
      </c>
      <c r="K94" s="11">
        <v>86</v>
      </c>
      <c r="L94" s="11">
        <v>126</v>
      </c>
      <c r="M94" s="11">
        <v>20</v>
      </c>
      <c r="N94" s="11">
        <v>0</v>
      </c>
      <c r="O94" s="11">
        <v>30</v>
      </c>
      <c r="P94" s="11">
        <v>16</v>
      </c>
      <c r="Q94" s="11">
        <v>0</v>
      </c>
      <c r="R94" s="11">
        <v>0</v>
      </c>
      <c r="S94" s="11">
        <v>123</v>
      </c>
      <c r="T94" s="11">
        <v>10</v>
      </c>
      <c r="U94" s="11">
        <v>17</v>
      </c>
      <c r="V94" s="11">
        <v>145</v>
      </c>
      <c r="W94" s="11">
        <v>0</v>
      </c>
      <c r="X94" s="11">
        <v>0</v>
      </c>
      <c r="Y94" s="11">
        <v>1</v>
      </c>
      <c r="Z94" s="11">
        <v>0</v>
      </c>
      <c r="AA94" s="11">
        <v>173</v>
      </c>
      <c r="AB94" s="11">
        <v>0</v>
      </c>
      <c r="AC94" s="11">
        <v>0</v>
      </c>
      <c r="AD94" s="11">
        <v>166</v>
      </c>
      <c r="AE94" s="11">
        <v>9</v>
      </c>
      <c r="AF94" s="11">
        <v>30</v>
      </c>
      <c r="AG94" s="11">
        <v>18</v>
      </c>
      <c r="AH94" s="11">
        <v>0</v>
      </c>
      <c r="AI94" s="11">
        <v>19</v>
      </c>
      <c r="AJ94" s="11">
        <v>3</v>
      </c>
      <c r="AL94" s="35"/>
      <c r="AN94" s="36"/>
    </row>
    <row r="95" spans="1:40" ht="60" x14ac:dyDescent="0.25">
      <c r="A95" s="4">
        <v>58</v>
      </c>
      <c r="B95" s="9" t="s">
        <v>71</v>
      </c>
      <c r="C95" s="11">
        <v>0</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59</v>
      </c>
      <c r="B96" s="9" t="s">
        <v>76</v>
      </c>
      <c r="C96" s="11">
        <v>5</v>
      </c>
      <c r="D96" s="11">
        <v>1</v>
      </c>
      <c r="E96" s="11">
        <v>0</v>
      </c>
      <c r="F96" s="11">
        <v>1</v>
      </c>
      <c r="G96" s="11">
        <v>1</v>
      </c>
      <c r="H96" s="11">
        <v>0</v>
      </c>
      <c r="I96" s="11">
        <v>1</v>
      </c>
      <c r="J96" s="11">
        <v>0</v>
      </c>
      <c r="K96" s="11">
        <v>0</v>
      </c>
      <c r="L96" s="11">
        <v>1</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v>0</v>
      </c>
      <c r="AI96" s="11">
        <v>0</v>
      </c>
      <c r="AJ96" s="11">
        <v>0</v>
      </c>
      <c r="AL96" s="35"/>
      <c r="AN96" s="36"/>
    </row>
    <row r="97" spans="1:40" ht="30" x14ac:dyDescent="0.25">
      <c r="A97" s="4">
        <v>60</v>
      </c>
      <c r="B97" s="9" t="s">
        <v>74</v>
      </c>
      <c r="C97" s="11">
        <v>1116</v>
      </c>
      <c r="D97" s="11">
        <v>162</v>
      </c>
      <c r="E97" s="11">
        <v>36</v>
      </c>
      <c r="F97" s="11">
        <v>120</v>
      </c>
      <c r="G97" s="11">
        <v>86</v>
      </c>
      <c r="H97" s="11">
        <v>4</v>
      </c>
      <c r="I97" s="11">
        <v>201</v>
      </c>
      <c r="J97" s="11">
        <v>83</v>
      </c>
      <c r="K97" s="11">
        <v>38</v>
      </c>
      <c r="L97" s="11">
        <v>108</v>
      </c>
      <c r="M97" s="11">
        <v>0</v>
      </c>
      <c r="N97" s="11">
        <v>0</v>
      </c>
      <c r="O97" s="11">
        <v>36</v>
      </c>
      <c r="P97" s="11">
        <v>2</v>
      </c>
      <c r="Q97" s="11">
        <v>0</v>
      </c>
      <c r="R97" s="11">
        <v>0</v>
      </c>
      <c r="S97" s="11">
        <v>14</v>
      </c>
      <c r="T97" s="11">
        <v>11</v>
      </c>
      <c r="U97" s="11">
        <v>0</v>
      </c>
      <c r="V97" s="11">
        <v>18</v>
      </c>
      <c r="W97" s="11">
        <v>0</v>
      </c>
      <c r="X97" s="11">
        <v>0</v>
      </c>
      <c r="Y97" s="11">
        <v>0</v>
      </c>
      <c r="Z97" s="11">
        <v>0</v>
      </c>
      <c r="AA97" s="11">
        <v>36</v>
      </c>
      <c r="AB97" s="11">
        <v>0</v>
      </c>
      <c r="AC97" s="11">
        <v>0</v>
      </c>
      <c r="AD97" s="11">
        <v>64</v>
      </c>
      <c r="AE97" s="11">
        <v>7</v>
      </c>
      <c r="AF97" s="11">
        <v>45</v>
      </c>
      <c r="AG97" s="11">
        <v>30</v>
      </c>
      <c r="AH97" s="11">
        <v>0</v>
      </c>
      <c r="AI97" s="11">
        <v>15</v>
      </c>
      <c r="AJ97" s="11">
        <v>0</v>
      </c>
      <c r="AL97" s="35"/>
      <c r="AN97" s="36"/>
    </row>
    <row r="98" spans="1:40" x14ac:dyDescent="0.25">
      <c r="A98" s="4">
        <v>61</v>
      </c>
      <c r="B98" s="9" t="s">
        <v>72</v>
      </c>
      <c r="C98" s="11">
        <v>216</v>
      </c>
      <c r="D98" s="11">
        <v>42</v>
      </c>
      <c r="E98" s="11">
        <v>7</v>
      </c>
      <c r="F98" s="11">
        <v>20</v>
      </c>
      <c r="G98" s="11">
        <v>18</v>
      </c>
      <c r="H98" s="11">
        <v>2</v>
      </c>
      <c r="I98" s="11">
        <v>39</v>
      </c>
      <c r="J98" s="11">
        <v>9</v>
      </c>
      <c r="K98" s="11">
        <v>9</v>
      </c>
      <c r="L98" s="11">
        <v>17</v>
      </c>
      <c r="M98" s="11">
        <v>0</v>
      </c>
      <c r="N98" s="11">
        <v>0</v>
      </c>
      <c r="O98" s="11">
        <v>0</v>
      </c>
      <c r="P98" s="11">
        <v>0</v>
      </c>
      <c r="Q98" s="11">
        <v>0</v>
      </c>
      <c r="R98" s="11">
        <v>0</v>
      </c>
      <c r="S98" s="11">
        <v>1</v>
      </c>
      <c r="T98" s="11">
        <v>1</v>
      </c>
      <c r="U98" s="11">
        <v>0</v>
      </c>
      <c r="V98" s="11">
        <v>10</v>
      </c>
      <c r="W98" s="11">
        <v>0</v>
      </c>
      <c r="X98" s="11">
        <v>0</v>
      </c>
      <c r="Y98" s="11">
        <v>1</v>
      </c>
      <c r="Z98" s="11">
        <v>0</v>
      </c>
      <c r="AA98" s="11">
        <v>4</v>
      </c>
      <c r="AB98" s="11">
        <v>0</v>
      </c>
      <c r="AC98" s="11">
        <v>0</v>
      </c>
      <c r="AD98" s="11">
        <v>14</v>
      </c>
      <c r="AE98" s="11">
        <v>0</v>
      </c>
      <c r="AF98" s="11">
        <v>11</v>
      </c>
      <c r="AG98" s="11">
        <v>3</v>
      </c>
      <c r="AH98" s="11">
        <v>0</v>
      </c>
      <c r="AI98" s="11">
        <v>8</v>
      </c>
      <c r="AJ98" s="11">
        <v>0</v>
      </c>
      <c r="AL98" s="35"/>
      <c r="AN98" s="36"/>
    </row>
    <row r="99" spans="1:40" ht="30" x14ac:dyDescent="0.25">
      <c r="A99" s="4">
        <v>62</v>
      </c>
      <c r="B99" s="9" t="s">
        <v>127</v>
      </c>
      <c r="C99" s="11">
        <v>672</v>
      </c>
      <c r="D99" s="11">
        <v>43</v>
      </c>
      <c r="E99" s="11">
        <v>86</v>
      </c>
      <c r="F99" s="11">
        <v>3</v>
      </c>
      <c r="G99" s="11">
        <v>4</v>
      </c>
      <c r="H99" s="11">
        <v>1</v>
      </c>
      <c r="I99" s="11">
        <v>277</v>
      </c>
      <c r="J99" s="11">
        <v>80</v>
      </c>
      <c r="K99" s="11">
        <v>42</v>
      </c>
      <c r="L99" s="11">
        <v>38</v>
      </c>
      <c r="M99" s="11">
        <v>1</v>
      </c>
      <c r="N99" s="11">
        <v>0</v>
      </c>
      <c r="O99" s="11">
        <v>2</v>
      </c>
      <c r="P99" s="11">
        <v>0</v>
      </c>
      <c r="Q99" s="11">
        <v>0</v>
      </c>
      <c r="R99" s="11">
        <v>0</v>
      </c>
      <c r="S99" s="11">
        <v>5</v>
      </c>
      <c r="T99" s="11">
        <v>1</v>
      </c>
      <c r="U99" s="11">
        <v>2</v>
      </c>
      <c r="V99" s="11">
        <v>15</v>
      </c>
      <c r="W99" s="11">
        <v>0</v>
      </c>
      <c r="X99" s="11">
        <v>0</v>
      </c>
      <c r="Y99" s="11">
        <v>0</v>
      </c>
      <c r="Z99" s="11">
        <v>0</v>
      </c>
      <c r="AA99" s="11">
        <v>9</v>
      </c>
      <c r="AB99" s="11">
        <v>0</v>
      </c>
      <c r="AC99" s="11">
        <v>0</v>
      </c>
      <c r="AD99" s="11">
        <v>46</v>
      </c>
      <c r="AE99" s="11">
        <v>1</v>
      </c>
      <c r="AF99" s="11">
        <v>7</v>
      </c>
      <c r="AG99" s="11">
        <v>3</v>
      </c>
      <c r="AH99" s="11">
        <v>0</v>
      </c>
      <c r="AI99" s="11">
        <v>5</v>
      </c>
      <c r="AJ99" s="11">
        <v>1</v>
      </c>
      <c r="AL99" s="35"/>
      <c r="AN99" s="36"/>
    </row>
    <row r="100" spans="1:40" x14ac:dyDescent="0.25">
      <c r="A100" s="4">
        <v>63</v>
      </c>
      <c r="B100" s="9" t="s">
        <v>94</v>
      </c>
      <c r="C100" s="11">
        <v>12</v>
      </c>
      <c r="D100" s="11">
        <v>4</v>
      </c>
      <c r="E100" s="11">
        <v>0</v>
      </c>
      <c r="F100" s="11">
        <v>0</v>
      </c>
      <c r="G100" s="11">
        <v>1</v>
      </c>
      <c r="H100" s="11">
        <v>0</v>
      </c>
      <c r="I100" s="11">
        <v>5</v>
      </c>
      <c r="J100" s="11">
        <v>0</v>
      </c>
      <c r="K100" s="11">
        <v>2</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64</v>
      </c>
      <c r="B101" s="9" t="s">
        <v>95</v>
      </c>
      <c r="C101" s="11">
        <v>675</v>
      </c>
      <c r="D101" s="11">
        <v>73</v>
      </c>
      <c r="E101" s="11">
        <v>38</v>
      </c>
      <c r="F101" s="11">
        <v>120</v>
      </c>
      <c r="G101" s="11">
        <v>73</v>
      </c>
      <c r="H101" s="11">
        <v>2</v>
      </c>
      <c r="I101" s="11">
        <v>99</v>
      </c>
      <c r="J101" s="11">
        <v>49</v>
      </c>
      <c r="K101" s="11">
        <v>37</v>
      </c>
      <c r="L101" s="11">
        <v>62</v>
      </c>
      <c r="M101" s="11">
        <v>0</v>
      </c>
      <c r="N101" s="11">
        <v>0</v>
      </c>
      <c r="O101" s="11">
        <v>16</v>
      </c>
      <c r="P101" s="11">
        <v>2</v>
      </c>
      <c r="Q101" s="11">
        <v>6</v>
      </c>
      <c r="R101" s="11">
        <v>0</v>
      </c>
      <c r="S101" s="11">
        <v>4</v>
      </c>
      <c r="T101" s="11">
        <v>4</v>
      </c>
      <c r="U101" s="11">
        <v>0</v>
      </c>
      <c r="V101" s="11">
        <v>2</v>
      </c>
      <c r="W101" s="11">
        <v>0</v>
      </c>
      <c r="X101" s="11">
        <v>0</v>
      </c>
      <c r="Y101" s="11">
        <v>0</v>
      </c>
      <c r="Z101" s="11">
        <v>0</v>
      </c>
      <c r="AA101" s="11">
        <v>5</v>
      </c>
      <c r="AB101" s="11">
        <v>0</v>
      </c>
      <c r="AC101" s="11">
        <v>0</v>
      </c>
      <c r="AD101" s="11">
        <v>39</v>
      </c>
      <c r="AE101" s="11">
        <v>6</v>
      </c>
      <c r="AF101" s="11">
        <v>20</v>
      </c>
      <c r="AG101" s="11">
        <v>15</v>
      </c>
      <c r="AH101" s="11">
        <v>0</v>
      </c>
      <c r="AI101" s="11">
        <v>2</v>
      </c>
      <c r="AJ101" s="11">
        <v>1</v>
      </c>
      <c r="AL101" s="35"/>
      <c r="AN101" s="36"/>
    </row>
    <row r="102" spans="1:40" ht="45" x14ac:dyDescent="0.25">
      <c r="A102" s="4">
        <v>65</v>
      </c>
      <c r="B102" s="9" t="s">
        <v>9</v>
      </c>
      <c r="C102" s="11">
        <v>3</v>
      </c>
      <c r="D102" s="11">
        <v>0</v>
      </c>
      <c r="E102" s="11">
        <v>0</v>
      </c>
      <c r="F102" s="11">
        <v>0</v>
      </c>
      <c r="G102" s="11">
        <v>0</v>
      </c>
      <c r="H102" s="11">
        <v>0</v>
      </c>
      <c r="I102" s="11">
        <v>1</v>
      </c>
      <c r="J102" s="11">
        <v>1</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1</v>
      </c>
      <c r="AE102" s="11">
        <v>0</v>
      </c>
      <c r="AF102" s="11">
        <v>0</v>
      </c>
      <c r="AG102" s="11">
        <v>0</v>
      </c>
      <c r="AH102" s="11">
        <v>0</v>
      </c>
      <c r="AI102" s="11">
        <v>0</v>
      </c>
      <c r="AJ102" s="11">
        <v>0</v>
      </c>
      <c r="AL102" s="35"/>
      <c r="AN102" s="36"/>
    </row>
    <row r="103" spans="1:40" ht="90" x14ac:dyDescent="0.25">
      <c r="A103" s="4">
        <v>66</v>
      </c>
      <c r="B103" s="9" t="s">
        <v>96</v>
      </c>
      <c r="C103" s="11">
        <v>2</v>
      </c>
      <c r="D103" s="11">
        <v>0</v>
      </c>
      <c r="E103" s="11">
        <v>0</v>
      </c>
      <c r="F103" s="11">
        <v>0</v>
      </c>
      <c r="G103" s="11">
        <v>0</v>
      </c>
      <c r="H103" s="11">
        <v>0</v>
      </c>
      <c r="I103" s="11">
        <v>2</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67</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68</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69</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70</v>
      </c>
      <c r="B107" s="9" t="s">
        <v>99</v>
      </c>
      <c r="C107" s="11">
        <v>2</v>
      </c>
      <c r="D107" s="11">
        <v>0</v>
      </c>
      <c r="E107" s="11">
        <v>0</v>
      </c>
      <c r="F107" s="11">
        <v>0</v>
      </c>
      <c r="G107" s="11">
        <v>0</v>
      </c>
      <c r="H107" s="11">
        <v>0</v>
      </c>
      <c r="I107" s="11">
        <v>0</v>
      </c>
      <c r="J107" s="11">
        <v>2</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71</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72</v>
      </c>
      <c r="B109" s="9" t="s">
        <v>48</v>
      </c>
      <c r="C109" s="11">
        <v>7</v>
      </c>
      <c r="D109" s="11">
        <v>3</v>
      </c>
      <c r="E109" s="11">
        <v>0</v>
      </c>
      <c r="F109" s="11">
        <v>0</v>
      </c>
      <c r="G109" s="11">
        <v>0</v>
      </c>
      <c r="H109" s="11">
        <v>0</v>
      </c>
      <c r="I109" s="11">
        <v>4</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L109" s="35"/>
      <c r="AN109" s="36"/>
    </row>
    <row r="110" spans="1:40" x14ac:dyDescent="0.25">
      <c r="A110" s="4">
        <v>73</v>
      </c>
      <c r="B110" s="9" t="s">
        <v>101</v>
      </c>
      <c r="C110" s="11">
        <v>21</v>
      </c>
      <c r="D110" s="11">
        <v>3</v>
      </c>
      <c r="E110" s="11">
        <v>1</v>
      </c>
      <c r="F110" s="11">
        <v>4</v>
      </c>
      <c r="G110" s="11">
        <v>0</v>
      </c>
      <c r="H110" s="11">
        <v>0</v>
      </c>
      <c r="I110" s="11">
        <v>6</v>
      </c>
      <c r="J110" s="11">
        <v>0</v>
      </c>
      <c r="K110" s="11">
        <v>1</v>
      </c>
      <c r="L110" s="11">
        <v>2</v>
      </c>
      <c r="M110" s="11">
        <v>0</v>
      </c>
      <c r="N110" s="11">
        <v>0</v>
      </c>
      <c r="O110" s="11">
        <v>0</v>
      </c>
      <c r="P110" s="11">
        <v>0</v>
      </c>
      <c r="Q110" s="11">
        <v>0</v>
      </c>
      <c r="R110" s="11">
        <v>0</v>
      </c>
      <c r="S110" s="11">
        <v>0</v>
      </c>
      <c r="T110" s="11">
        <v>0</v>
      </c>
      <c r="U110" s="11">
        <v>0</v>
      </c>
      <c r="V110" s="11">
        <v>0</v>
      </c>
      <c r="W110" s="11">
        <v>0</v>
      </c>
      <c r="X110" s="11">
        <v>0</v>
      </c>
      <c r="Y110" s="11">
        <v>0</v>
      </c>
      <c r="Z110" s="11">
        <v>0</v>
      </c>
      <c r="AA110" s="11">
        <v>1</v>
      </c>
      <c r="AB110" s="11">
        <v>0</v>
      </c>
      <c r="AC110" s="11">
        <v>0</v>
      </c>
      <c r="AD110" s="11">
        <v>2</v>
      </c>
      <c r="AE110" s="11">
        <v>0</v>
      </c>
      <c r="AF110" s="11">
        <v>0</v>
      </c>
      <c r="AG110" s="11">
        <v>0</v>
      </c>
      <c r="AH110" s="11">
        <v>0</v>
      </c>
      <c r="AI110" s="11">
        <v>0</v>
      </c>
      <c r="AJ110" s="11">
        <v>1</v>
      </c>
      <c r="AL110" s="35"/>
      <c r="AN110" s="36"/>
    </row>
    <row r="111" spans="1:40" ht="30" x14ac:dyDescent="0.25">
      <c r="A111" s="4">
        <v>74</v>
      </c>
      <c r="B111" s="9" t="s">
        <v>82</v>
      </c>
      <c r="C111" s="11">
        <v>2268</v>
      </c>
      <c r="D111" s="11">
        <v>253</v>
      </c>
      <c r="E111" s="11">
        <v>90</v>
      </c>
      <c r="F111" s="11">
        <v>273</v>
      </c>
      <c r="G111" s="11">
        <v>263</v>
      </c>
      <c r="H111" s="11">
        <v>14</v>
      </c>
      <c r="I111" s="11">
        <v>420</v>
      </c>
      <c r="J111" s="11">
        <v>169</v>
      </c>
      <c r="K111" s="11">
        <v>89</v>
      </c>
      <c r="L111" s="11">
        <v>173</v>
      </c>
      <c r="M111" s="11">
        <v>7</v>
      </c>
      <c r="N111" s="11">
        <v>0</v>
      </c>
      <c r="O111" s="11">
        <v>42</v>
      </c>
      <c r="P111" s="11">
        <v>14</v>
      </c>
      <c r="Q111" s="11">
        <v>0</v>
      </c>
      <c r="R111" s="11">
        <v>0</v>
      </c>
      <c r="S111" s="11">
        <v>54</v>
      </c>
      <c r="T111" s="11">
        <v>22</v>
      </c>
      <c r="U111" s="11">
        <v>0</v>
      </c>
      <c r="V111" s="11">
        <v>43</v>
      </c>
      <c r="W111" s="11">
        <v>0</v>
      </c>
      <c r="X111" s="11">
        <v>0</v>
      </c>
      <c r="Y111" s="11">
        <v>0</v>
      </c>
      <c r="Z111" s="11">
        <v>0</v>
      </c>
      <c r="AA111" s="11">
        <v>83</v>
      </c>
      <c r="AB111" s="11">
        <v>0</v>
      </c>
      <c r="AC111" s="11">
        <v>0</v>
      </c>
      <c r="AD111" s="11">
        <v>131</v>
      </c>
      <c r="AE111" s="11">
        <v>22</v>
      </c>
      <c r="AF111" s="11">
        <v>40</v>
      </c>
      <c r="AG111" s="11">
        <v>34</v>
      </c>
      <c r="AH111" s="11">
        <v>0</v>
      </c>
      <c r="AI111" s="11">
        <v>31</v>
      </c>
      <c r="AJ111" s="11">
        <v>1</v>
      </c>
      <c r="AL111" s="35"/>
      <c r="AN111" s="36"/>
    </row>
    <row r="112" spans="1:40" ht="30" x14ac:dyDescent="0.25">
      <c r="A112" s="4">
        <v>75</v>
      </c>
      <c r="B112" s="9" t="s">
        <v>241</v>
      </c>
      <c r="C112" s="11">
        <v>253</v>
      </c>
      <c r="D112" s="11">
        <v>25</v>
      </c>
      <c r="E112" s="11">
        <v>9</v>
      </c>
      <c r="F112" s="11">
        <v>29</v>
      </c>
      <c r="G112" s="11">
        <v>20</v>
      </c>
      <c r="H112" s="11">
        <v>3</v>
      </c>
      <c r="I112" s="11">
        <v>39</v>
      </c>
      <c r="J112" s="11">
        <v>23</v>
      </c>
      <c r="K112" s="11">
        <v>14</v>
      </c>
      <c r="L112" s="11">
        <v>22</v>
      </c>
      <c r="M112" s="11">
        <v>0</v>
      </c>
      <c r="N112" s="11">
        <v>0</v>
      </c>
      <c r="O112" s="11">
        <v>3</v>
      </c>
      <c r="P112" s="11">
        <v>5</v>
      </c>
      <c r="Q112" s="11">
        <v>0</v>
      </c>
      <c r="R112" s="11">
        <v>0</v>
      </c>
      <c r="S112" s="11">
        <v>12</v>
      </c>
      <c r="T112" s="11">
        <v>3</v>
      </c>
      <c r="U112" s="11">
        <v>0</v>
      </c>
      <c r="V112" s="11">
        <v>14</v>
      </c>
      <c r="W112" s="11">
        <v>0</v>
      </c>
      <c r="X112" s="11">
        <v>0</v>
      </c>
      <c r="Y112" s="11">
        <v>0</v>
      </c>
      <c r="Z112" s="11">
        <v>0</v>
      </c>
      <c r="AA112" s="11">
        <v>6</v>
      </c>
      <c r="AB112" s="11">
        <v>0</v>
      </c>
      <c r="AC112" s="11">
        <v>0</v>
      </c>
      <c r="AD112" s="11">
        <v>14</v>
      </c>
      <c r="AE112" s="11">
        <v>2</v>
      </c>
      <c r="AF112" s="11">
        <v>3</v>
      </c>
      <c r="AG112" s="11">
        <v>7</v>
      </c>
      <c r="AH112" s="11">
        <v>0</v>
      </c>
      <c r="AI112" s="11">
        <v>0</v>
      </c>
      <c r="AJ112" s="11">
        <v>0</v>
      </c>
      <c r="AL112" s="35"/>
      <c r="AN112" s="36"/>
    </row>
    <row r="113" spans="1:40" x14ac:dyDescent="0.25">
      <c r="A113" s="4">
        <v>76</v>
      </c>
      <c r="B113" s="9" t="s">
        <v>102</v>
      </c>
      <c r="C113" s="11">
        <v>436</v>
      </c>
      <c r="D113" s="11">
        <v>63</v>
      </c>
      <c r="E113" s="11">
        <v>7</v>
      </c>
      <c r="F113" s="11">
        <v>55</v>
      </c>
      <c r="G113" s="11">
        <v>56</v>
      </c>
      <c r="H113" s="11">
        <v>5</v>
      </c>
      <c r="I113" s="11">
        <v>64</v>
      </c>
      <c r="J113" s="11">
        <v>25</v>
      </c>
      <c r="K113" s="11">
        <v>22</v>
      </c>
      <c r="L113" s="11">
        <v>37</v>
      </c>
      <c r="M113" s="11">
        <v>1</v>
      </c>
      <c r="N113" s="11">
        <v>0</v>
      </c>
      <c r="O113" s="11">
        <v>14</v>
      </c>
      <c r="P113" s="11">
        <v>1</v>
      </c>
      <c r="Q113" s="11">
        <v>0</v>
      </c>
      <c r="R113" s="11">
        <v>0</v>
      </c>
      <c r="S113" s="11">
        <v>12</v>
      </c>
      <c r="T113" s="11">
        <v>7</v>
      </c>
      <c r="U113" s="11">
        <v>0</v>
      </c>
      <c r="V113" s="11">
        <v>18</v>
      </c>
      <c r="W113" s="11">
        <v>0</v>
      </c>
      <c r="X113" s="11">
        <v>0</v>
      </c>
      <c r="Y113" s="11">
        <v>0</v>
      </c>
      <c r="Z113" s="11">
        <v>0</v>
      </c>
      <c r="AA113" s="11">
        <v>4</v>
      </c>
      <c r="AB113" s="11">
        <v>0</v>
      </c>
      <c r="AC113" s="11">
        <v>1</v>
      </c>
      <c r="AD113" s="11">
        <v>24</v>
      </c>
      <c r="AE113" s="11">
        <v>4</v>
      </c>
      <c r="AF113" s="11">
        <v>7</v>
      </c>
      <c r="AG113" s="11">
        <v>6</v>
      </c>
      <c r="AH113" s="11">
        <v>0</v>
      </c>
      <c r="AI113" s="11">
        <v>3</v>
      </c>
      <c r="AJ113" s="11">
        <v>0</v>
      </c>
      <c r="AL113" s="35"/>
      <c r="AN113" s="36"/>
    </row>
    <row r="114" spans="1:40" ht="30" x14ac:dyDescent="0.25">
      <c r="A114" s="4">
        <v>77</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78</v>
      </c>
      <c r="B115" s="9" t="s">
        <v>104</v>
      </c>
      <c r="C115" s="11">
        <v>266</v>
      </c>
      <c r="D115" s="11">
        <v>25</v>
      </c>
      <c r="E115" s="11">
        <v>4</v>
      </c>
      <c r="F115" s="11">
        <v>25</v>
      </c>
      <c r="G115" s="11">
        <v>24</v>
      </c>
      <c r="H115" s="11">
        <v>1</v>
      </c>
      <c r="I115" s="11">
        <v>57</v>
      </c>
      <c r="J115" s="11">
        <v>11</v>
      </c>
      <c r="K115" s="11">
        <v>23</v>
      </c>
      <c r="L115" s="11">
        <v>31</v>
      </c>
      <c r="M115" s="11">
        <v>0</v>
      </c>
      <c r="N115" s="11">
        <v>0</v>
      </c>
      <c r="O115" s="11">
        <v>1</v>
      </c>
      <c r="P115" s="11">
        <v>0</v>
      </c>
      <c r="Q115" s="11">
        <v>2</v>
      </c>
      <c r="R115" s="11">
        <v>0</v>
      </c>
      <c r="S115" s="11">
        <v>9</v>
      </c>
      <c r="T115" s="11">
        <v>1</v>
      </c>
      <c r="U115" s="11">
        <v>0</v>
      </c>
      <c r="V115" s="11">
        <v>15</v>
      </c>
      <c r="W115" s="11">
        <v>0</v>
      </c>
      <c r="X115" s="11">
        <v>0</v>
      </c>
      <c r="Y115" s="11">
        <v>3</v>
      </c>
      <c r="Z115" s="11">
        <v>2</v>
      </c>
      <c r="AA115" s="11">
        <v>2</v>
      </c>
      <c r="AB115" s="11">
        <v>0</v>
      </c>
      <c r="AC115" s="11">
        <v>0</v>
      </c>
      <c r="AD115" s="11">
        <v>13</v>
      </c>
      <c r="AE115" s="11">
        <v>5</v>
      </c>
      <c r="AF115" s="11">
        <v>7</v>
      </c>
      <c r="AG115" s="11">
        <v>4</v>
      </c>
      <c r="AH115" s="11">
        <v>0</v>
      </c>
      <c r="AI115" s="11">
        <v>0</v>
      </c>
      <c r="AJ115" s="11">
        <v>1</v>
      </c>
      <c r="AL115" s="35"/>
      <c r="AN115" s="36"/>
    </row>
    <row r="116" spans="1:40" x14ac:dyDescent="0.25">
      <c r="A116" s="4">
        <v>79</v>
      </c>
      <c r="B116" s="9" t="s">
        <v>105</v>
      </c>
      <c r="C116" s="11">
        <v>287</v>
      </c>
      <c r="D116" s="11">
        <v>59</v>
      </c>
      <c r="E116" s="11">
        <v>27</v>
      </c>
      <c r="F116" s="11">
        <v>11</v>
      </c>
      <c r="G116" s="11">
        <v>6</v>
      </c>
      <c r="H116" s="11">
        <v>0</v>
      </c>
      <c r="I116" s="11">
        <v>143</v>
      </c>
      <c r="J116" s="11">
        <v>15</v>
      </c>
      <c r="K116" s="11">
        <v>6</v>
      </c>
      <c r="L116" s="11">
        <v>8</v>
      </c>
      <c r="M116" s="11">
        <v>0</v>
      </c>
      <c r="N116" s="11">
        <v>0</v>
      </c>
      <c r="O116" s="11">
        <v>0</v>
      </c>
      <c r="P116" s="11">
        <v>0</v>
      </c>
      <c r="Q116" s="11">
        <v>0</v>
      </c>
      <c r="R116" s="11">
        <v>0</v>
      </c>
      <c r="S116" s="11">
        <v>0</v>
      </c>
      <c r="T116" s="11">
        <v>0</v>
      </c>
      <c r="U116" s="11">
        <v>0</v>
      </c>
      <c r="V116" s="11">
        <v>2</v>
      </c>
      <c r="W116" s="11">
        <v>0</v>
      </c>
      <c r="X116" s="11">
        <v>0</v>
      </c>
      <c r="Y116" s="11">
        <v>0</v>
      </c>
      <c r="Z116" s="11">
        <v>0</v>
      </c>
      <c r="AA116" s="11">
        <v>4</v>
      </c>
      <c r="AB116" s="11">
        <v>0</v>
      </c>
      <c r="AC116" s="11">
        <v>0</v>
      </c>
      <c r="AD116" s="11">
        <v>2</v>
      </c>
      <c r="AE116" s="11">
        <v>0</v>
      </c>
      <c r="AF116" s="11">
        <v>3</v>
      </c>
      <c r="AG116" s="11">
        <v>1</v>
      </c>
      <c r="AH116" s="11">
        <v>0</v>
      </c>
      <c r="AI116" s="11">
        <v>0</v>
      </c>
      <c r="AJ116" s="11">
        <v>0</v>
      </c>
      <c r="AL116" s="35"/>
      <c r="AN116" s="36"/>
    </row>
    <row r="117" spans="1:40" ht="45" x14ac:dyDescent="0.25">
      <c r="A117" s="4">
        <v>80</v>
      </c>
      <c r="B117" s="9" t="s">
        <v>106</v>
      </c>
      <c r="C117" s="11">
        <v>7</v>
      </c>
      <c r="D117" s="11">
        <v>3</v>
      </c>
      <c r="E117" s="11">
        <v>0</v>
      </c>
      <c r="F117" s="11">
        <v>0</v>
      </c>
      <c r="G117" s="11">
        <v>0</v>
      </c>
      <c r="H117" s="11">
        <v>0</v>
      </c>
      <c r="I117" s="11">
        <v>2</v>
      </c>
      <c r="J117" s="11">
        <v>0</v>
      </c>
      <c r="K117" s="11">
        <v>0</v>
      </c>
      <c r="L117" s="11">
        <v>1</v>
      </c>
      <c r="M117" s="11">
        <v>0</v>
      </c>
      <c r="N117" s="11">
        <v>0</v>
      </c>
      <c r="O117" s="11">
        <v>0</v>
      </c>
      <c r="P117" s="11">
        <v>0</v>
      </c>
      <c r="Q117" s="11">
        <v>0</v>
      </c>
      <c r="R117" s="11">
        <v>0</v>
      </c>
      <c r="S117" s="11">
        <v>1</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0</v>
      </c>
      <c r="AL117" s="35"/>
      <c r="AN117" s="36"/>
    </row>
    <row r="118" spans="1:40" ht="60" x14ac:dyDescent="0.25">
      <c r="A118" s="4">
        <v>81</v>
      </c>
      <c r="B118" s="9" t="s">
        <v>107</v>
      </c>
      <c r="C118" s="11">
        <v>1</v>
      </c>
      <c r="D118" s="11">
        <v>0</v>
      </c>
      <c r="E118" s="11">
        <v>1</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L118" s="35"/>
      <c r="AN118" s="36"/>
    </row>
    <row r="119" spans="1:40" ht="60" x14ac:dyDescent="0.25">
      <c r="A119" s="4">
        <v>82</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83</v>
      </c>
      <c r="B120" s="20" t="s">
        <v>242</v>
      </c>
      <c r="C120" s="11">
        <v>334</v>
      </c>
      <c r="D120" s="11">
        <v>25</v>
      </c>
      <c r="E120" s="11">
        <v>8</v>
      </c>
      <c r="F120" s="11">
        <v>33</v>
      </c>
      <c r="G120" s="11">
        <v>31</v>
      </c>
      <c r="H120" s="11">
        <v>0</v>
      </c>
      <c r="I120" s="11">
        <v>79</v>
      </c>
      <c r="J120" s="11">
        <v>24</v>
      </c>
      <c r="K120" s="11">
        <v>22</v>
      </c>
      <c r="L120" s="11">
        <v>33</v>
      </c>
      <c r="M120" s="11">
        <v>0</v>
      </c>
      <c r="N120" s="11">
        <v>0</v>
      </c>
      <c r="O120" s="11">
        <v>5</v>
      </c>
      <c r="P120" s="11">
        <v>3</v>
      </c>
      <c r="Q120" s="11">
        <v>0</v>
      </c>
      <c r="R120" s="11">
        <v>0</v>
      </c>
      <c r="S120" s="11">
        <v>10</v>
      </c>
      <c r="T120" s="11">
        <v>4</v>
      </c>
      <c r="U120" s="11">
        <v>0</v>
      </c>
      <c r="V120" s="11">
        <v>5</v>
      </c>
      <c r="W120" s="11">
        <v>0</v>
      </c>
      <c r="X120" s="11">
        <v>0</v>
      </c>
      <c r="Y120" s="11">
        <v>0</v>
      </c>
      <c r="Z120" s="11">
        <v>0</v>
      </c>
      <c r="AA120" s="11">
        <v>12</v>
      </c>
      <c r="AB120" s="11">
        <v>1</v>
      </c>
      <c r="AC120" s="11">
        <v>0</v>
      </c>
      <c r="AD120" s="11">
        <v>26</v>
      </c>
      <c r="AE120" s="11">
        <v>4</v>
      </c>
      <c r="AF120" s="11">
        <v>5</v>
      </c>
      <c r="AG120" s="11">
        <v>2</v>
      </c>
      <c r="AH120" s="11">
        <v>0</v>
      </c>
      <c r="AI120" s="11">
        <v>0</v>
      </c>
      <c r="AJ120" s="11">
        <v>2</v>
      </c>
      <c r="AL120" s="35"/>
      <c r="AN120" s="36"/>
    </row>
    <row r="121" spans="1:40" ht="138.75" customHeight="1" x14ac:dyDescent="0.25">
      <c r="A121" s="4">
        <v>84</v>
      </c>
      <c r="B121" s="20" t="s">
        <v>243</v>
      </c>
      <c r="C121" s="11">
        <v>484</v>
      </c>
      <c r="D121" s="11">
        <v>62</v>
      </c>
      <c r="E121" s="11">
        <v>15</v>
      </c>
      <c r="F121" s="11">
        <v>23</v>
      </c>
      <c r="G121" s="11">
        <v>16</v>
      </c>
      <c r="H121" s="11">
        <v>2</v>
      </c>
      <c r="I121" s="11">
        <v>234</v>
      </c>
      <c r="J121" s="11">
        <v>13</v>
      </c>
      <c r="K121" s="11">
        <v>17</v>
      </c>
      <c r="L121" s="11">
        <v>41</v>
      </c>
      <c r="M121" s="11">
        <v>0</v>
      </c>
      <c r="N121" s="11">
        <v>0</v>
      </c>
      <c r="O121" s="11">
        <v>1</v>
      </c>
      <c r="P121" s="11">
        <v>0</v>
      </c>
      <c r="Q121" s="11">
        <v>0</v>
      </c>
      <c r="R121" s="11">
        <v>0</v>
      </c>
      <c r="S121" s="11">
        <v>2</v>
      </c>
      <c r="T121" s="11">
        <v>2</v>
      </c>
      <c r="U121" s="11">
        <v>0</v>
      </c>
      <c r="V121" s="11">
        <v>0</v>
      </c>
      <c r="W121" s="11">
        <v>0</v>
      </c>
      <c r="X121" s="11">
        <v>0</v>
      </c>
      <c r="Y121" s="11">
        <v>0</v>
      </c>
      <c r="Z121" s="11">
        <v>0</v>
      </c>
      <c r="AA121" s="11">
        <v>0</v>
      </c>
      <c r="AB121" s="11">
        <v>0</v>
      </c>
      <c r="AC121" s="11">
        <v>0</v>
      </c>
      <c r="AD121" s="11">
        <v>46</v>
      </c>
      <c r="AE121" s="11">
        <v>1</v>
      </c>
      <c r="AF121" s="11">
        <v>4</v>
      </c>
      <c r="AG121" s="11">
        <v>5</v>
      </c>
      <c r="AH121" s="11">
        <v>0</v>
      </c>
      <c r="AI121" s="11">
        <v>0</v>
      </c>
      <c r="AJ121" s="11">
        <v>0</v>
      </c>
      <c r="AL121" s="35"/>
      <c r="AN121" s="36"/>
    </row>
    <row r="122" spans="1:40" x14ac:dyDescent="0.25">
      <c r="A122" s="4">
        <v>85</v>
      </c>
      <c r="B122" s="20" t="s">
        <v>157</v>
      </c>
      <c r="C122" s="11">
        <v>1</v>
      </c>
      <c r="D122" s="11">
        <v>0</v>
      </c>
      <c r="E122" s="11">
        <v>1</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86</v>
      </c>
      <c r="B123" s="20" t="s">
        <v>158</v>
      </c>
      <c r="C123" s="11">
        <v>65</v>
      </c>
      <c r="D123" s="11">
        <v>15</v>
      </c>
      <c r="E123" s="11">
        <v>2</v>
      </c>
      <c r="F123" s="11">
        <v>1</v>
      </c>
      <c r="G123" s="11">
        <v>1</v>
      </c>
      <c r="H123" s="11">
        <v>0</v>
      </c>
      <c r="I123" s="11">
        <v>11</v>
      </c>
      <c r="J123" s="11">
        <v>1</v>
      </c>
      <c r="K123" s="11">
        <v>2</v>
      </c>
      <c r="L123" s="11">
        <v>4</v>
      </c>
      <c r="M123" s="11">
        <v>0</v>
      </c>
      <c r="N123" s="11">
        <v>0</v>
      </c>
      <c r="O123" s="11">
        <v>0</v>
      </c>
      <c r="P123" s="11">
        <v>0</v>
      </c>
      <c r="Q123" s="11">
        <v>0</v>
      </c>
      <c r="R123" s="11">
        <v>0</v>
      </c>
      <c r="S123" s="11">
        <v>4</v>
      </c>
      <c r="T123" s="11">
        <v>1</v>
      </c>
      <c r="U123" s="11">
        <v>0</v>
      </c>
      <c r="V123" s="11">
        <v>0</v>
      </c>
      <c r="W123" s="11">
        <v>0</v>
      </c>
      <c r="X123" s="11">
        <v>0</v>
      </c>
      <c r="Y123" s="11">
        <v>0</v>
      </c>
      <c r="Z123" s="11">
        <v>0</v>
      </c>
      <c r="AA123" s="11">
        <v>0</v>
      </c>
      <c r="AB123" s="11">
        <v>0</v>
      </c>
      <c r="AC123" s="11">
        <v>0</v>
      </c>
      <c r="AD123" s="11">
        <v>7</v>
      </c>
      <c r="AE123" s="11">
        <v>0</v>
      </c>
      <c r="AF123" s="11">
        <v>7</v>
      </c>
      <c r="AG123" s="11">
        <v>9</v>
      </c>
      <c r="AH123" s="11">
        <v>0</v>
      </c>
      <c r="AI123" s="11">
        <v>0</v>
      </c>
      <c r="AJ123" s="11">
        <v>0</v>
      </c>
      <c r="AL123" s="35"/>
      <c r="AN123" s="36"/>
    </row>
    <row r="124" spans="1:40" ht="45" x14ac:dyDescent="0.25">
      <c r="A124" s="4">
        <v>87</v>
      </c>
      <c r="B124" s="20" t="s">
        <v>226</v>
      </c>
      <c r="C124" s="11">
        <v>11</v>
      </c>
      <c r="D124" s="11">
        <v>1</v>
      </c>
      <c r="E124" s="11">
        <v>0</v>
      </c>
      <c r="F124" s="11">
        <v>0</v>
      </c>
      <c r="G124" s="11">
        <v>1</v>
      </c>
      <c r="H124" s="11">
        <v>0</v>
      </c>
      <c r="I124" s="11">
        <v>7</v>
      </c>
      <c r="J124" s="11">
        <v>1</v>
      </c>
      <c r="K124" s="11">
        <v>0</v>
      </c>
      <c r="L124" s="11">
        <v>0</v>
      </c>
      <c r="M124" s="11">
        <v>0</v>
      </c>
      <c r="N124" s="11">
        <v>0</v>
      </c>
      <c r="O124" s="11">
        <v>1</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0</v>
      </c>
      <c r="AF124" s="11">
        <v>0</v>
      </c>
      <c r="AG124" s="11">
        <v>0</v>
      </c>
      <c r="AH124" s="11">
        <v>0</v>
      </c>
      <c r="AI124" s="11">
        <v>0</v>
      </c>
      <c r="AJ124" s="11">
        <v>0</v>
      </c>
      <c r="AL124" s="35"/>
      <c r="AN124" s="36"/>
    </row>
    <row r="125" spans="1:40" s="10" customFormat="1" x14ac:dyDescent="0.25">
      <c r="A125" s="47">
        <v>38</v>
      </c>
      <c r="B125" s="6" t="s">
        <v>23</v>
      </c>
      <c r="C125" s="49">
        <v>11669</v>
      </c>
      <c r="D125" s="49">
        <v>1315</v>
      </c>
      <c r="E125" s="49">
        <v>551</v>
      </c>
      <c r="F125" s="49">
        <v>1069</v>
      </c>
      <c r="G125" s="49">
        <v>941</v>
      </c>
      <c r="H125" s="49">
        <v>45</v>
      </c>
      <c r="I125" s="49">
        <v>2358</v>
      </c>
      <c r="J125" s="49">
        <v>826</v>
      </c>
      <c r="K125" s="49">
        <v>550</v>
      </c>
      <c r="L125" s="49">
        <v>849</v>
      </c>
      <c r="M125" s="49">
        <v>38</v>
      </c>
      <c r="N125" s="49">
        <v>0</v>
      </c>
      <c r="O125" s="49">
        <v>190</v>
      </c>
      <c r="P125" s="49">
        <v>79</v>
      </c>
      <c r="Q125" s="49">
        <v>9</v>
      </c>
      <c r="R125" s="49">
        <v>0</v>
      </c>
      <c r="S125" s="49">
        <v>386</v>
      </c>
      <c r="T125" s="49">
        <v>78</v>
      </c>
      <c r="U125" s="49">
        <v>31</v>
      </c>
      <c r="V125" s="49">
        <v>450</v>
      </c>
      <c r="W125" s="49">
        <v>0</v>
      </c>
      <c r="X125" s="49">
        <v>0</v>
      </c>
      <c r="Y125" s="49">
        <v>6</v>
      </c>
      <c r="Z125" s="49">
        <v>2</v>
      </c>
      <c r="AA125" s="49">
        <v>480</v>
      </c>
      <c r="AB125" s="49">
        <v>7</v>
      </c>
      <c r="AC125" s="49">
        <v>23</v>
      </c>
      <c r="AD125" s="49">
        <v>771</v>
      </c>
      <c r="AE125" s="49">
        <v>96</v>
      </c>
      <c r="AF125" s="49">
        <v>246</v>
      </c>
      <c r="AG125" s="49">
        <v>160</v>
      </c>
      <c r="AH125" s="49">
        <v>0</v>
      </c>
      <c r="AI125" s="49">
        <v>97</v>
      </c>
      <c r="AJ125" s="49">
        <v>16</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88</v>
      </c>
      <c r="B127" s="24" t="s">
        <v>131</v>
      </c>
      <c r="C127" s="11">
        <v>20</v>
      </c>
      <c r="D127" s="11">
        <v>0</v>
      </c>
      <c r="E127" s="11">
        <v>0</v>
      </c>
      <c r="F127" s="11">
        <v>0</v>
      </c>
      <c r="G127" s="11">
        <v>0</v>
      </c>
      <c r="H127" s="11">
        <v>0</v>
      </c>
      <c r="I127" s="11">
        <v>0</v>
      </c>
      <c r="J127" s="11">
        <v>0</v>
      </c>
      <c r="K127" s="11">
        <v>9</v>
      </c>
      <c r="L127" s="11">
        <v>11</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89</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90</v>
      </c>
      <c r="B129" s="20" t="s">
        <v>51</v>
      </c>
      <c r="C129" s="11">
        <v>38</v>
      </c>
      <c r="D129" s="11">
        <v>5</v>
      </c>
      <c r="E129" s="11">
        <v>0</v>
      </c>
      <c r="F129" s="11">
        <v>6</v>
      </c>
      <c r="G129" s="11">
        <v>2</v>
      </c>
      <c r="H129" s="11">
        <v>0</v>
      </c>
      <c r="I129" s="11">
        <v>3</v>
      </c>
      <c r="J129" s="11">
        <v>2</v>
      </c>
      <c r="K129" s="11">
        <v>2</v>
      </c>
      <c r="L129" s="11">
        <v>15</v>
      </c>
      <c r="M129" s="11">
        <v>0</v>
      </c>
      <c r="N129" s="11">
        <v>0</v>
      </c>
      <c r="O129" s="11">
        <v>1</v>
      </c>
      <c r="P129" s="11">
        <v>1</v>
      </c>
      <c r="Q129" s="11">
        <v>0</v>
      </c>
      <c r="R129" s="11">
        <v>0</v>
      </c>
      <c r="S129" s="11">
        <v>0</v>
      </c>
      <c r="T129" s="11">
        <v>0</v>
      </c>
      <c r="U129" s="11">
        <v>0</v>
      </c>
      <c r="V129" s="11">
        <v>0</v>
      </c>
      <c r="W129" s="11">
        <v>0</v>
      </c>
      <c r="X129" s="11">
        <v>0</v>
      </c>
      <c r="Y129" s="11">
        <v>0</v>
      </c>
      <c r="Z129" s="11">
        <v>0</v>
      </c>
      <c r="AA129" s="11">
        <v>0</v>
      </c>
      <c r="AB129" s="11">
        <v>0</v>
      </c>
      <c r="AC129" s="11">
        <v>0</v>
      </c>
      <c r="AD129" s="11">
        <v>0</v>
      </c>
      <c r="AE129" s="11">
        <v>1</v>
      </c>
      <c r="AF129" s="11">
        <v>0</v>
      </c>
      <c r="AG129" s="11">
        <v>0</v>
      </c>
      <c r="AH129" s="11">
        <v>0</v>
      </c>
      <c r="AI129" s="11">
        <v>0</v>
      </c>
      <c r="AJ129" s="11">
        <v>0</v>
      </c>
      <c r="AL129" s="35"/>
      <c r="AN129" s="36"/>
    </row>
    <row r="130" spans="1:40" ht="60" x14ac:dyDescent="0.25">
      <c r="A130" s="4">
        <v>91</v>
      </c>
      <c r="B130" s="20" t="s">
        <v>58</v>
      </c>
      <c r="C130" s="11">
        <v>1</v>
      </c>
      <c r="D130" s="11">
        <v>0</v>
      </c>
      <c r="E130" s="11">
        <v>0</v>
      </c>
      <c r="F130" s="11">
        <v>0</v>
      </c>
      <c r="G130" s="11">
        <v>0</v>
      </c>
      <c r="H130" s="11">
        <v>0</v>
      </c>
      <c r="I130" s="11">
        <v>0</v>
      </c>
      <c r="J130" s="11">
        <v>0</v>
      </c>
      <c r="K130" s="11">
        <v>0</v>
      </c>
      <c r="L130" s="11">
        <v>0</v>
      </c>
      <c r="M130" s="11">
        <v>0</v>
      </c>
      <c r="N130" s="11">
        <v>0</v>
      </c>
      <c r="O130" s="11">
        <v>0</v>
      </c>
      <c r="P130" s="11">
        <v>1</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92</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93</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94</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95</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7">
        <v>8</v>
      </c>
      <c r="B136" s="6" t="s">
        <v>23</v>
      </c>
      <c r="C136" s="14">
        <v>59</v>
      </c>
      <c r="D136" s="14">
        <v>5</v>
      </c>
      <c r="E136" s="14">
        <v>0</v>
      </c>
      <c r="F136" s="14">
        <v>6</v>
      </c>
      <c r="G136" s="14">
        <v>2</v>
      </c>
      <c r="H136" s="14">
        <v>0</v>
      </c>
      <c r="I136" s="14">
        <v>3</v>
      </c>
      <c r="J136" s="14">
        <v>2</v>
      </c>
      <c r="K136" s="14">
        <v>11</v>
      </c>
      <c r="L136" s="14">
        <v>26</v>
      </c>
      <c r="M136" s="14">
        <v>0</v>
      </c>
      <c r="N136" s="14">
        <v>0</v>
      </c>
      <c r="O136" s="14">
        <v>1</v>
      </c>
      <c r="P136" s="14">
        <v>2</v>
      </c>
      <c r="Q136" s="14">
        <v>0</v>
      </c>
      <c r="R136" s="14">
        <v>0</v>
      </c>
      <c r="S136" s="14">
        <v>0</v>
      </c>
      <c r="T136" s="14">
        <v>0</v>
      </c>
      <c r="U136" s="14">
        <v>0</v>
      </c>
      <c r="V136" s="14">
        <v>0</v>
      </c>
      <c r="W136" s="14">
        <v>0</v>
      </c>
      <c r="X136" s="14">
        <v>0</v>
      </c>
      <c r="Y136" s="14">
        <v>0</v>
      </c>
      <c r="Z136" s="14">
        <v>0</v>
      </c>
      <c r="AA136" s="14">
        <v>0</v>
      </c>
      <c r="AB136" s="14">
        <v>0</v>
      </c>
      <c r="AC136" s="14">
        <v>0</v>
      </c>
      <c r="AD136" s="14">
        <v>0</v>
      </c>
      <c r="AE136" s="14">
        <v>1</v>
      </c>
      <c r="AF136" s="14">
        <v>0</v>
      </c>
      <c r="AG136" s="14">
        <v>0</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96</v>
      </c>
      <c r="B138" s="9" t="s">
        <v>42</v>
      </c>
      <c r="C138" s="11">
        <v>1</v>
      </c>
      <c r="D138" s="11">
        <v>0</v>
      </c>
      <c r="E138" s="11">
        <v>0</v>
      </c>
      <c r="F138" s="11">
        <v>0</v>
      </c>
      <c r="G138" s="11">
        <v>0</v>
      </c>
      <c r="H138" s="11">
        <v>0</v>
      </c>
      <c r="I138" s="11">
        <v>1</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L138" s="35"/>
      <c r="AN138" s="36"/>
    </row>
    <row r="139" spans="1:40" s="10" customFormat="1" x14ac:dyDescent="0.25">
      <c r="A139" s="47">
        <v>1</v>
      </c>
      <c r="B139" s="6" t="s">
        <v>23</v>
      </c>
      <c r="C139" s="14">
        <v>1</v>
      </c>
      <c r="D139" s="14">
        <v>0</v>
      </c>
      <c r="E139" s="14">
        <v>0</v>
      </c>
      <c r="F139" s="14">
        <v>0</v>
      </c>
      <c r="G139" s="14">
        <v>0</v>
      </c>
      <c r="H139" s="14">
        <v>0</v>
      </c>
      <c r="I139" s="14">
        <v>1</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0</v>
      </c>
      <c r="AF139" s="14">
        <v>0</v>
      </c>
      <c r="AG139" s="14">
        <v>0</v>
      </c>
      <c r="AH139" s="14">
        <v>0</v>
      </c>
      <c r="AI139" s="14">
        <v>0</v>
      </c>
      <c r="AJ139" s="14">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97</v>
      </c>
      <c r="B141" s="9" t="s">
        <v>256</v>
      </c>
      <c r="C141" s="11">
        <v>55</v>
      </c>
      <c r="D141" s="11">
        <v>2</v>
      </c>
      <c r="E141" s="11">
        <v>0</v>
      </c>
      <c r="F141" s="11">
        <v>35</v>
      </c>
      <c r="G141" s="11">
        <v>11</v>
      </c>
      <c r="H141" s="11" t="s">
        <v>13</v>
      </c>
      <c r="I141" s="11">
        <v>0</v>
      </c>
      <c r="J141" s="11">
        <v>0</v>
      </c>
      <c r="K141" s="11">
        <v>0</v>
      </c>
      <c r="L141" s="11">
        <v>0</v>
      </c>
      <c r="M141" s="11" t="s">
        <v>13</v>
      </c>
      <c r="N141" s="11" t="s">
        <v>13</v>
      </c>
      <c r="O141" s="11">
        <v>3</v>
      </c>
      <c r="P141" s="11">
        <v>0</v>
      </c>
      <c r="Q141" s="11" t="s">
        <v>13</v>
      </c>
      <c r="R141" s="11" t="s">
        <v>13</v>
      </c>
      <c r="S141" s="11">
        <v>0</v>
      </c>
      <c r="T141" s="11">
        <v>0</v>
      </c>
      <c r="U141" s="11" t="s">
        <v>13</v>
      </c>
      <c r="V141" s="11">
        <v>0</v>
      </c>
      <c r="W141" s="11" t="s">
        <v>13</v>
      </c>
      <c r="X141" s="11" t="s">
        <v>13</v>
      </c>
      <c r="Y141" s="11" t="s">
        <v>13</v>
      </c>
      <c r="Z141" s="11" t="s">
        <v>13</v>
      </c>
      <c r="AA141" s="11">
        <v>0</v>
      </c>
      <c r="AB141" s="11" t="s">
        <v>13</v>
      </c>
      <c r="AC141" s="11" t="s">
        <v>13</v>
      </c>
      <c r="AD141" s="11">
        <v>0</v>
      </c>
      <c r="AE141" s="11">
        <v>0</v>
      </c>
      <c r="AF141" s="11">
        <v>1</v>
      </c>
      <c r="AG141" s="11">
        <v>3</v>
      </c>
      <c r="AH141" s="11" t="s">
        <v>13</v>
      </c>
      <c r="AI141" s="11">
        <v>0</v>
      </c>
      <c r="AJ141" s="11" t="s">
        <v>13</v>
      </c>
      <c r="AK141" s="30"/>
      <c r="AL141" s="35"/>
      <c r="AN141" s="36"/>
    </row>
    <row r="142" spans="1:40" s="10" customFormat="1" ht="23.25" customHeight="1" x14ac:dyDescent="0.25">
      <c r="A142" s="4">
        <v>98</v>
      </c>
      <c r="B142" s="9" t="s">
        <v>257</v>
      </c>
      <c r="C142" s="11">
        <v>7</v>
      </c>
      <c r="D142" s="11">
        <v>0</v>
      </c>
      <c r="E142" s="11">
        <v>0</v>
      </c>
      <c r="F142" s="11">
        <v>0</v>
      </c>
      <c r="G142" s="11">
        <v>0</v>
      </c>
      <c r="H142" s="11" t="s">
        <v>13</v>
      </c>
      <c r="I142" s="11">
        <v>3</v>
      </c>
      <c r="J142" s="11">
        <v>0</v>
      </c>
      <c r="K142" s="11">
        <v>0</v>
      </c>
      <c r="L142" s="11">
        <v>0</v>
      </c>
      <c r="M142" s="11" t="s">
        <v>13</v>
      </c>
      <c r="N142" s="11" t="s">
        <v>13</v>
      </c>
      <c r="O142" s="11">
        <v>0</v>
      </c>
      <c r="P142" s="11">
        <v>0</v>
      </c>
      <c r="Q142" s="11" t="s">
        <v>13</v>
      </c>
      <c r="R142" s="11" t="s">
        <v>13</v>
      </c>
      <c r="S142" s="11">
        <v>0</v>
      </c>
      <c r="T142" s="11">
        <v>3</v>
      </c>
      <c r="U142" s="11" t="s">
        <v>13</v>
      </c>
      <c r="V142" s="11">
        <v>0</v>
      </c>
      <c r="W142" s="11" t="s">
        <v>13</v>
      </c>
      <c r="X142" s="11" t="s">
        <v>13</v>
      </c>
      <c r="Y142" s="11" t="s">
        <v>13</v>
      </c>
      <c r="Z142" s="11" t="s">
        <v>13</v>
      </c>
      <c r="AA142" s="11">
        <v>0</v>
      </c>
      <c r="AB142" s="11" t="s">
        <v>13</v>
      </c>
      <c r="AC142" s="11" t="s">
        <v>13</v>
      </c>
      <c r="AD142" s="11">
        <v>0</v>
      </c>
      <c r="AE142" s="11">
        <v>0</v>
      </c>
      <c r="AF142" s="11">
        <v>0</v>
      </c>
      <c r="AG142" s="11">
        <v>1</v>
      </c>
      <c r="AH142" s="11" t="s">
        <v>13</v>
      </c>
      <c r="AI142" s="11">
        <v>0</v>
      </c>
      <c r="AJ142" s="11" t="s">
        <v>13</v>
      </c>
      <c r="AK142" s="30"/>
      <c r="AL142" s="35"/>
      <c r="AN142" s="36"/>
    </row>
    <row r="143" spans="1:40" s="10" customFormat="1" ht="60" customHeight="1" x14ac:dyDescent="0.25">
      <c r="A143" s="4">
        <v>99</v>
      </c>
      <c r="B143" s="7" t="s">
        <v>47</v>
      </c>
      <c r="C143" s="11">
        <v>100</v>
      </c>
      <c r="D143" s="11">
        <v>0</v>
      </c>
      <c r="E143" s="11">
        <v>0</v>
      </c>
      <c r="F143" s="11">
        <v>17</v>
      </c>
      <c r="G143" s="11">
        <v>19</v>
      </c>
      <c r="H143" s="11">
        <v>0</v>
      </c>
      <c r="I143" s="11">
        <v>15</v>
      </c>
      <c r="J143" s="11">
        <v>0</v>
      </c>
      <c r="K143" s="11">
        <v>3</v>
      </c>
      <c r="L143" s="11">
        <v>7</v>
      </c>
      <c r="M143" s="11">
        <v>1</v>
      </c>
      <c r="N143" s="11">
        <v>0</v>
      </c>
      <c r="O143" s="11">
        <v>0</v>
      </c>
      <c r="P143" s="11">
        <v>0</v>
      </c>
      <c r="Q143" s="11">
        <v>2</v>
      </c>
      <c r="R143" s="11">
        <v>0</v>
      </c>
      <c r="S143" s="11">
        <v>0</v>
      </c>
      <c r="T143" s="11">
        <v>0</v>
      </c>
      <c r="U143" s="11">
        <v>0</v>
      </c>
      <c r="V143" s="11">
        <v>0</v>
      </c>
      <c r="W143" s="11">
        <v>0</v>
      </c>
      <c r="X143" s="11">
        <v>0</v>
      </c>
      <c r="Y143" s="11">
        <v>0</v>
      </c>
      <c r="Z143" s="11">
        <v>2</v>
      </c>
      <c r="AA143" s="11">
        <v>4</v>
      </c>
      <c r="AB143" s="11">
        <v>6</v>
      </c>
      <c r="AC143" s="11">
        <v>4</v>
      </c>
      <c r="AD143" s="11">
        <v>1</v>
      </c>
      <c r="AE143" s="11">
        <v>0</v>
      </c>
      <c r="AF143" s="11">
        <v>14</v>
      </c>
      <c r="AG143" s="11">
        <v>5</v>
      </c>
      <c r="AH143" s="11">
        <v>0</v>
      </c>
      <c r="AI143" s="11">
        <v>0</v>
      </c>
      <c r="AJ143" s="11">
        <v>0</v>
      </c>
      <c r="AK143" s="30"/>
      <c r="AL143" s="35"/>
      <c r="AN143" s="36"/>
    </row>
    <row r="144" spans="1:40" s="10" customFormat="1" x14ac:dyDescent="0.25">
      <c r="A144" s="47">
        <v>3</v>
      </c>
      <c r="B144" s="6" t="s">
        <v>23</v>
      </c>
      <c r="C144" s="14">
        <v>162</v>
      </c>
      <c r="D144" s="14">
        <v>2</v>
      </c>
      <c r="E144" s="14">
        <v>0</v>
      </c>
      <c r="F144" s="14">
        <v>52</v>
      </c>
      <c r="G144" s="14">
        <v>30</v>
      </c>
      <c r="H144" s="14">
        <v>0</v>
      </c>
      <c r="I144" s="14">
        <v>18</v>
      </c>
      <c r="J144" s="14">
        <v>0</v>
      </c>
      <c r="K144" s="14">
        <v>3</v>
      </c>
      <c r="L144" s="14">
        <v>7</v>
      </c>
      <c r="M144" s="14">
        <v>1</v>
      </c>
      <c r="N144" s="14">
        <v>0</v>
      </c>
      <c r="O144" s="14">
        <v>3</v>
      </c>
      <c r="P144" s="14">
        <v>0</v>
      </c>
      <c r="Q144" s="14">
        <v>2</v>
      </c>
      <c r="R144" s="14">
        <v>0</v>
      </c>
      <c r="S144" s="14">
        <v>0</v>
      </c>
      <c r="T144" s="14">
        <v>3</v>
      </c>
      <c r="U144" s="14">
        <v>0</v>
      </c>
      <c r="V144" s="14">
        <v>0</v>
      </c>
      <c r="W144" s="14">
        <v>0</v>
      </c>
      <c r="X144" s="14">
        <v>0</v>
      </c>
      <c r="Y144" s="14">
        <v>0</v>
      </c>
      <c r="Z144" s="14">
        <v>2</v>
      </c>
      <c r="AA144" s="14">
        <v>4</v>
      </c>
      <c r="AB144" s="14">
        <v>6</v>
      </c>
      <c r="AC144" s="14">
        <v>4</v>
      </c>
      <c r="AD144" s="14">
        <v>1</v>
      </c>
      <c r="AE144" s="14">
        <v>0</v>
      </c>
      <c r="AF144" s="14">
        <v>15</v>
      </c>
      <c r="AG144" s="14">
        <v>9</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100</v>
      </c>
      <c r="B146" s="9" t="s">
        <v>138</v>
      </c>
      <c r="C146" s="11">
        <v>3</v>
      </c>
      <c r="D146" s="11">
        <v>3</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101</v>
      </c>
      <c r="B147" s="7" t="s">
        <v>139</v>
      </c>
      <c r="C147" s="11">
        <v>4</v>
      </c>
      <c r="D147" s="11">
        <v>0</v>
      </c>
      <c r="E147" s="11">
        <v>0</v>
      </c>
      <c r="F147" s="11">
        <v>0</v>
      </c>
      <c r="G147" s="11">
        <v>2</v>
      </c>
      <c r="H147" s="11">
        <v>0</v>
      </c>
      <c r="I147" s="11">
        <v>0</v>
      </c>
      <c r="J147" s="11">
        <v>0</v>
      </c>
      <c r="K147" s="11">
        <v>2</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102</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103</v>
      </c>
      <c r="B149" s="7" t="s">
        <v>228</v>
      </c>
      <c r="C149" s="11">
        <v>1</v>
      </c>
      <c r="D149" s="11">
        <v>0</v>
      </c>
      <c r="E149" s="11">
        <v>0</v>
      </c>
      <c r="F149" s="11">
        <v>1</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4</v>
      </c>
      <c r="B156" s="6" t="s">
        <v>23</v>
      </c>
      <c r="C156" s="14">
        <v>8</v>
      </c>
      <c r="D156" s="14">
        <v>3</v>
      </c>
      <c r="E156" s="14">
        <v>0</v>
      </c>
      <c r="F156" s="14">
        <v>1</v>
      </c>
      <c r="G156" s="14">
        <v>2</v>
      </c>
      <c r="H156" s="14">
        <v>0</v>
      </c>
      <c r="I156" s="14">
        <v>0</v>
      </c>
      <c r="J156" s="14">
        <v>0</v>
      </c>
      <c r="K156" s="14">
        <v>2</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104</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105</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106</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107</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108</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11909</v>
      </c>
      <c r="D164" s="14">
        <v>1335</v>
      </c>
      <c r="E164" s="14">
        <v>551</v>
      </c>
      <c r="F164" s="14">
        <v>1128</v>
      </c>
      <c r="G164" s="14">
        <v>975</v>
      </c>
      <c r="H164" s="14">
        <v>45</v>
      </c>
      <c r="I164" s="14">
        <v>2380</v>
      </c>
      <c r="J164" s="14">
        <v>828</v>
      </c>
      <c r="K164" s="14">
        <v>566</v>
      </c>
      <c r="L164" s="14">
        <v>882</v>
      </c>
      <c r="M164" s="14">
        <v>39</v>
      </c>
      <c r="N164" s="14">
        <v>0</v>
      </c>
      <c r="O164" s="14">
        <v>194</v>
      </c>
      <c r="P164" s="14">
        <v>81</v>
      </c>
      <c r="Q164" s="14">
        <v>11</v>
      </c>
      <c r="R164" s="14">
        <v>0</v>
      </c>
      <c r="S164" s="14">
        <v>386</v>
      </c>
      <c r="T164" s="14">
        <v>81</v>
      </c>
      <c r="U164" s="14">
        <v>31</v>
      </c>
      <c r="V164" s="14">
        <v>450</v>
      </c>
      <c r="W164" s="14">
        <v>0</v>
      </c>
      <c r="X164" s="14">
        <v>0</v>
      </c>
      <c r="Y164" s="14">
        <v>6</v>
      </c>
      <c r="Z164" s="14">
        <v>4</v>
      </c>
      <c r="AA164" s="14">
        <v>484</v>
      </c>
      <c r="AB164" s="14">
        <v>13</v>
      </c>
      <c r="AC164" s="14">
        <v>27</v>
      </c>
      <c r="AD164" s="14">
        <v>772</v>
      </c>
      <c r="AE164" s="14">
        <v>97</v>
      </c>
      <c r="AF164" s="14">
        <v>261</v>
      </c>
      <c r="AG164" s="14">
        <v>169</v>
      </c>
      <c r="AH164" s="14">
        <v>0</v>
      </c>
      <c r="AI164" s="14">
        <v>97</v>
      </c>
      <c r="AJ164" s="14">
        <v>16</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109</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68.25" customHeight="1" x14ac:dyDescent="0.25">
      <c r="A168" s="4">
        <v>110</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111</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112</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113</v>
      </c>
      <c r="B171" s="9" t="s">
        <v>93</v>
      </c>
      <c r="C171" s="27">
        <v>8</v>
      </c>
      <c r="D171" s="11">
        <v>0</v>
      </c>
      <c r="E171" s="11">
        <v>0</v>
      </c>
      <c r="F171" s="11">
        <v>0</v>
      </c>
      <c r="G171" s="11">
        <v>0</v>
      </c>
      <c r="H171" s="11">
        <v>0</v>
      </c>
      <c r="I171" s="11">
        <v>5</v>
      </c>
      <c r="J171" s="11">
        <v>2</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1</v>
      </c>
      <c r="AB171" s="11">
        <v>0</v>
      </c>
      <c r="AC171" s="11">
        <v>0</v>
      </c>
      <c r="AD171" s="11">
        <v>0</v>
      </c>
      <c r="AE171" s="11">
        <v>0</v>
      </c>
      <c r="AF171" s="11">
        <v>0</v>
      </c>
      <c r="AG171" s="11">
        <v>0</v>
      </c>
      <c r="AH171" s="11">
        <v>0</v>
      </c>
      <c r="AI171" s="11">
        <v>0</v>
      </c>
      <c r="AJ171" s="11">
        <v>0</v>
      </c>
      <c r="AL171" s="35"/>
      <c r="AN171" s="36"/>
    </row>
    <row r="172" spans="1:40" s="10" customFormat="1" x14ac:dyDescent="0.25">
      <c r="A172" s="47">
        <v>5</v>
      </c>
      <c r="B172" s="6" t="s">
        <v>23</v>
      </c>
      <c r="C172" s="19">
        <v>8</v>
      </c>
      <c r="D172" s="19">
        <v>0</v>
      </c>
      <c r="E172" s="19">
        <v>0</v>
      </c>
      <c r="F172" s="19">
        <v>0</v>
      </c>
      <c r="G172" s="19">
        <v>0</v>
      </c>
      <c r="H172" s="19">
        <v>0</v>
      </c>
      <c r="I172" s="19">
        <v>5</v>
      </c>
      <c r="J172" s="19">
        <v>2</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1</v>
      </c>
      <c r="AB172" s="19">
        <v>0</v>
      </c>
      <c r="AC172" s="19">
        <v>0</v>
      </c>
      <c r="AD172" s="19">
        <v>0</v>
      </c>
      <c r="AE172" s="19">
        <v>0</v>
      </c>
      <c r="AF172" s="19">
        <v>0</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114</v>
      </c>
      <c r="B174" s="20" t="s">
        <v>36</v>
      </c>
      <c r="C174" s="11">
        <v>103</v>
      </c>
      <c r="D174" s="11">
        <v>4</v>
      </c>
      <c r="E174" s="11">
        <v>3</v>
      </c>
      <c r="F174" s="11">
        <v>20</v>
      </c>
      <c r="G174" s="11">
        <v>15</v>
      </c>
      <c r="H174" s="11">
        <v>0</v>
      </c>
      <c r="I174" s="11">
        <v>28</v>
      </c>
      <c r="J174" s="11">
        <v>0</v>
      </c>
      <c r="K174" s="11">
        <v>0</v>
      </c>
      <c r="L174" s="11">
        <v>10</v>
      </c>
      <c r="M174" s="11">
        <v>0</v>
      </c>
      <c r="N174" s="11">
        <v>0</v>
      </c>
      <c r="O174" s="11">
        <v>1</v>
      </c>
      <c r="P174" s="11">
        <v>8</v>
      </c>
      <c r="Q174" s="11">
        <v>0</v>
      </c>
      <c r="R174" s="11">
        <v>0</v>
      </c>
      <c r="S174" s="11">
        <v>1</v>
      </c>
      <c r="T174" s="11">
        <v>0</v>
      </c>
      <c r="U174" s="11">
        <v>0</v>
      </c>
      <c r="V174" s="11">
        <v>0</v>
      </c>
      <c r="W174" s="11">
        <v>1</v>
      </c>
      <c r="X174" s="11">
        <v>0</v>
      </c>
      <c r="Y174" s="11">
        <v>0</v>
      </c>
      <c r="Z174" s="11">
        <v>0</v>
      </c>
      <c r="AA174" s="11">
        <v>6</v>
      </c>
      <c r="AB174" s="11">
        <v>0</v>
      </c>
      <c r="AC174" s="11">
        <v>0</v>
      </c>
      <c r="AD174" s="11">
        <v>3</v>
      </c>
      <c r="AE174" s="11">
        <v>0</v>
      </c>
      <c r="AF174" s="11">
        <v>1</v>
      </c>
      <c r="AG174" s="11">
        <v>2</v>
      </c>
      <c r="AH174" s="11">
        <v>0</v>
      </c>
      <c r="AI174" s="11">
        <v>0</v>
      </c>
      <c r="AJ174" s="11">
        <v>0</v>
      </c>
      <c r="AL174" s="35"/>
      <c r="AN174" s="36"/>
    </row>
    <row r="175" spans="1:40" ht="28.5" customHeight="1" x14ac:dyDescent="0.25">
      <c r="A175" s="4">
        <v>115</v>
      </c>
      <c r="B175" s="20" t="s">
        <v>37</v>
      </c>
      <c r="C175" s="11">
        <v>375</v>
      </c>
      <c r="D175" s="11">
        <v>47</v>
      </c>
      <c r="E175" s="11">
        <v>15</v>
      </c>
      <c r="F175" s="11">
        <v>40</v>
      </c>
      <c r="G175" s="11">
        <v>28</v>
      </c>
      <c r="H175" s="11">
        <v>0</v>
      </c>
      <c r="I175" s="11">
        <v>74</v>
      </c>
      <c r="J175" s="11">
        <v>3</v>
      </c>
      <c r="K175" s="11">
        <v>37</v>
      </c>
      <c r="L175" s="11">
        <v>36</v>
      </c>
      <c r="M175" s="11">
        <v>0</v>
      </c>
      <c r="N175" s="11">
        <v>0</v>
      </c>
      <c r="O175" s="11">
        <v>5</v>
      </c>
      <c r="P175" s="11">
        <v>6</v>
      </c>
      <c r="Q175" s="11">
        <v>1</v>
      </c>
      <c r="R175" s="11">
        <v>0</v>
      </c>
      <c r="S175" s="11">
        <v>13</v>
      </c>
      <c r="T175" s="11">
        <v>1</v>
      </c>
      <c r="U175" s="11">
        <v>2</v>
      </c>
      <c r="V175" s="11">
        <v>1</v>
      </c>
      <c r="W175" s="11">
        <v>2</v>
      </c>
      <c r="X175" s="11">
        <v>0</v>
      </c>
      <c r="Y175" s="11">
        <v>3</v>
      </c>
      <c r="Z175" s="11">
        <v>0</v>
      </c>
      <c r="AA175" s="11">
        <v>10</v>
      </c>
      <c r="AB175" s="11">
        <v>1</v>
      </c>
      <c r="AC175" s="11">
        <v>0</v>
      </c>
      <c r="AD175" s="11">
        <v>28</v>
      </c>
      <c r="AE175" s="11">
        <v>0</v>
      </c>
      <c r="AF175" s="11">
        <v>6</v>
      </c>
      <c r="AG175" s="11">
        <v>9</v>
      </c>
      <c r="AH175" s="11">
        <v>1</v>
      </c>
      <c r="AI175" s="11">
        <v>6</v>
      </c>
      <c r="AJ175" s="11">
        <v>0</v>
      </c>
      <c r="AL175" s="35"/>
      <c r="AN175" s="36"/>
    </row>
    <row r="176" spans="1:40" ht="32.25" customHeight="1" x14ac:dyDescent="0.25">
      <c r="A176" s="4">
        <v>116</v>
      </c>
      <c r="B176" s="20" t="s">
        <v>78</v>
      </c>
      <c r="C176" s="11">
        <v>79</v>
      </c>
      <c r="D176" s="11">
        <v>17</v>
      </c>
      <c r="E176" s="11">
        <v>2</v>
      </c>
      <c r="F176" s="11">
        <v>3</v>
      </c>
      <c r="G176" s="11">
        <v>8</v>
      </c>
      <c r="H176" s="11">
        <v>0</v>
      </c>
      <c r="I176" s="11">
        <v>25</v>
      </c>
      <c r="J176" s="11">
        <v>0</v>
      </c>
      <c r="K176" s="11">
        <v>4</v>
      </c>
      <c r="L176" s="11">
        <v>9</v>
      </c>
      <c r="M176" s="11">
        <v>0</v>
      </c>
      <c r="N176" s="11">
        <v>0</v>
      </c>
      <c r="O176" s="11">
        <v>1</v>
      </c>
      <c r="P176" s="11">
        <v>0</v>
      </c>
      <c r="Q176" s="11">
        <v>0</v>
      </c>
      <c r="R176" s="11">
        <v>0</v>
      </c>
      <c r="S176" s="11">
        <v>2</v>
      </c>
      <c r="T176" s="11">
        <v>0</v>
      </c>
      <c r="U176" s="11">
        <v>0</v>
      </c>
      <c r="V176" s="11">
        <v>0</v>
      </c>
      <c r="W176" s="11">
        <v>0</v>
      </c>
      <c r="X176" s="11">
        <v>0</v>
      </c>
      <c r="Y176" s="11">
        <v>0</v>
      </c>
      <c r="Z176" s="11">
        <v>0</v>
      </c>
      <c r="AA176" s="11">
        <v>2</v>
      </c>
      <c r="AB176" s="11">
        <v>0</v>
      </c>
      <c r="AC176" s="11">
        <v>0</v>
      </c>
      <c r="AD176" s="11">
        <v>3</v>
      </c>
      <c r="AE176" s="11">
        <v>1</v>
      </c>
      <c r="AF176" s="11">
        <v>1</v>
      </c>
      <c r="AG176" s="11">
        <v>1</v>
      </c>
      <c r="AH176" s="11">
        <v>0</v>
      </c>
      <c r="AI176" s="11">
        <v>0</v>
      </c>
      <c r="AJ176" s="11">
        <v>0</v>
      </c>
      <c r="AL176" s="35"/>
      <c r="AN176" s="36"/>
    </row>
    <row r="177" spans="1:40" ht="50.25" customHeight="1" x14ac:dyDescent="0.25">
      <c r="A177" s="4">
        <v>117</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118</v>
      </c>
      <c r="B178" s="20" t="s">
        <v>62</v>
      </c>
      <c r="C178" s="11">
        <v>1520</v>
      </c>
      <c r="D178" s="11">
        <v>156</v>
      </c>
      <c r="E178" s="11">
        <v>111</v>
      </c>
      <c r="F178" s="11">
        <v>141</v>
      </c>
      <c r="G178" s="11">
        <v>135</v>
      </c>
      <c r="H178" s="11">
        <v>10</v>
      </c>
      <c r="I178" s="11">
        <v>411</v>
      </c>
      <c r="J178" s="11">
        <v>107</v>
      </c>
      <c r="K178" s="11">
        <v>61</v>
      </c>
      <c r="L178" s="11">
        <v>162</v>
      </c>
      <c r="M178" s="11">
        <v>2</v>
      </c>
      <c r="N178" s="11">
        <v>0</v>
      </c>
      <c r="O178" s="11">
        <v>17</v>
      </c>
      <c r="P178" s="11">
        <v>20</v>
      </c>
      <c r="Q178" s="11">
        <v>0</v>
      </c>
      <c r="R178" s="11">
        <v>0</v>
      </c>
      <c r="S178" s="11">
        <v>5</v>
      </c>
      <c r="T178" s="11">
        <v>12</v>
      </c>
      <c r="U178" s="11">
        <v>1</v>
      </c>
      <c r="V178" s="11">
        <v>2</v>
      </c>
      <c r="W178" s="11">
        <v>4</v>
      </c>
      <c r="X178" s="11">
        <v>2</v>
      </c>
      <c r="Y178" s="11">
        <v>0</v>
      </c>
      <c r="Z178" s="11">
        <v>2</v>
      </c>
      <c r="AA178" s="11">
        <v>19</v>
      </c>
      <c r="AB178" s="11">
        <v>2</v>
      </c>
      <c r="AC178" s="11">
        <v>3</v>
      </c>
      <c r="AD178" s="11">
        <v>70</v>
      </c>
      <c r="AE178" s="11">
        <v>6</v>
      </c>
      <c r="AF178" s="11">
        <v>26</v>
      </c>
      <c r="AG178" s="11">
        <v>24</v>
      </c>
      <c r="AH178" s="11">
        <v>0</v>
      </c>
      <c r="AI178" s="11">
        <v>8</v>
      </c>
      <c r="AJ178" s="11">
        <v>1</v>
      </c>
      <c r="AL178" s="35"/>
      <c r="AN178" s="36"/>
    </row>
    <row r="179" spans="1:40" ht="46.5" customHeight="1" x14ac:dyDescent="0.25">
      <c r="A179" s="4">
        <v>119</v>
      </c>
      <c r="B179" s="20" t="s">
        <v>32</v>
      </c>
      <c r="C179" s="11">
        <v>2965</v>
      </c>
      <c r="D179" s="11">
        <v>198</v>
      </c>
      <c r="E179" s="11">
        <v>95</v>
      </c>
      <c r="F179" s="11">
        <v>465</v>
      </c>
      <c r="G179" s="11">
        <v>493</v>
      </c>
      <c r="H179" s="11">
        <v>13</v>
      </c>
      <c r="I179" s="11">
        <v>341</v>
      </c>
      <c r="J179" s="11">
        <v>88</v>
      </c>
      <c r="K179" s="11">
        <v>168</v>
      </c>
      <c r="L179" s="11">
        <v>229</v>
      </c>
      <c r="M179" s="11">
        <v>4</v>
      </c>
      <c r="N179" s="11">
        <v>0</v>
      </c>
      <c r="O179" s="11">
        <v>75</v>
      </c>
      <c r="P179" s="11">
        <v>23</v>
      </c>
      <c r="Q179" s="11">
        <v>2</v>
      </c>
      <c r="R179" s="11">
        <v>1</v>
      </c>
      <c r="S179" s="11">
        <v>54</v>
      </c>
      <c r="T179" s="11">
        <v>37</v>
      </c>
      <c r="U179" s="11">
        <v>5</v>
      </c>
      <c r="V179" s="11">
        <v>23</v>
      </c>
      <c r="W179" s="11">
        <v>21</v>
      </c>
      <c r="X179" s="11">
        <v>0</v>
      </c>
      <c r="Y179" s="11">
        <v>2</v>
      </c>
      <c r="Z179" s="11">
        <v>9</v>
      </c>
      <c r="AA179" s="11">
        <v>62</v>
      </c>
      <c r="AB179" s="11">
        <v>5</v>
      </c>
      <c r="AC179" s="11">
        <v>16</v>
      </c>
      <c r="AD179" s="11">
        <v>219</v>
      </c>
      <c r="AE179" s="11">
        <v>9</v>
      </c>
      <c r="AF179" s="11">
        <v>233</v>
      </c>
      <c r="AG179" s="11">
        <v>53</v>
      </c>
      <c r="AH179" s="11">
        <v>2</v>
      </c>
      <c r="AI179" s="11">
        <v>20</v>
      </c>
      <c r="AJ179" s="11">
        <v>0</v>
      </c>
      <c r="AL179" s="35"/>
      <c r="AN179" s="36"/>
    </row>
    <row r="180" spans="1:40" ht="33" customHeight="1" x14ac:dyDescent="0.25">
      <c r="A180" s="4">
        <v>120</v>
      </c>
      <c r="B180" s="20" t="s">
        <v>63</v>
      </c>
      <c r="C180" s="11">
        <v>1024</v>
      </c>
      <c r="D180" s="11">
        <v>116</v>
      </c>
      <c r="E180" s="11">
        <v>32</v>
      </c>
      <c r="F180" s="11">
        <v>83</v>
      </c>
      <c r="G180" s="11">
        <v>137</v>
      </c>
      <c r="H180" s="11">
        <v>4</v>
      </c>
      <c r="I180" s="11">
        <v>218</v>
      </c>
      <c r="J180" s="11">
        <v>42</v>
      </c>
      <c r="K180" s="11">
        <v>66</v>
      </c>
      <c r="L180" s="11">
        <v>76</v>
      </c>
      <c r="M180" s="11">
        <v>0</v>
      </c>
      <c r="N180" s="11">
        <v>0</v>
      </c>
      <c r="O180" s="11">
        <v>9</v>
      </c>
      <c r="P180" s="11">
        <v>23</v>
      </c>
      <c r="Q180" s="11">
        <v>3</v>
      </c>
      <c r="R180" s="11">
        <v>0</v>
      </c>
      <c r="S180" s="11">
        <v>16</v>
      </c>
      <c r="T180" s="11">
        <v>1</v>
      </c>
      <c r="U180" s="11">
        <v>3</v>
      </c>
      <c r="V180" s="11">
        <v>2</v>
      </c>
      <c r="W180" s="11">
        <v>6</v>
      </c>
      <c r="X180" s="11">
        <v>1</v>
      </c>
      <c r="Y180" s="11">
        <v>6</v>
      </c>
      <c r="Z180" s="11">
        <v>0</v>
      </c>
      <c r="AA180" s="11">
        <v>0</v>
      </c>
      <c r="AB180" s="11">
        <v>0</v>
      </c>
      <c r="AC180" s="11">
        <v>7</v>
      </c>
      <c r="AD180" s="11">
        <v>96</v>
      </c>
      <c r="AE180" s="11">
        <v>14</v>
      </c>
      <c r="AF180" s="11">
        <v>25</v>
      </c>
      <c r="AG180" s="11">
        <v>22</v>
      </c>
      <c r="AH180" s="11">
        <v>14</v>
      </c>
      <c r="AI180" s="11">
        <v>2</v>
      </c>
      <c r="AJ180" s="11">
        <v>0</v>
      </c>
      <c r="AL180" s="35"/>
      <c r="AN180" s="36"/>
    </row>
    <row r="181" spans="1:40" ht="32.25" customHeight="1" x14ac:dyDescent="0.25">
      <c r="A181" s="4">
        <v>121</v>
      </c>
      <c r="B181" s="28" t="s">
        <v>64</v>
      </c>
      <c r="C181" s="11">
        <v>1526</v>
      </c>
      <c r="D181" s="11">
        <v>185</v>
      </c>
      <c r="E181" s="11">
        <v>68</v>
      </c>
      <c r="F181" s="11">
        <v>115</v>
      </c>
      <c r="G181" s="11">
        <v>110</v>
      </c>
      <c r="H181" s="11">
        <v>4</v>
      </c>
      <c r="I181" s="11">
        <v>275</v>
      </c>
      <c r="J181" s="11">
        <v>75</v>
      </c>
      <c r="K181" s="11">
        <v>147</v>
      </c>
      <c r="L181" s="11">
        <v>135</v>
      </c>
      <c r="M181" s="11">
        <v>0</v>
      </c>
      <c r="N181" s="11">
        <v>0</v>
      </c>
      <c r="O181" s="11">
        <v>26</v>
      </c>
      <c r="P181" s="11">
        <v>25</v>
      </c>
      <c r="Q181" s="11">
        <v>4</v>
      </c>
      <c r="R181" s="11">
        <v>0</v>
      </c>
      <c r="S181" s="11">
        <v>17</v>
      </c>
      <c r="T181" s="11">
        <v>22</v>
      </c>
      <c r="U181" s="11">
        <v>7</v>
      </c>
      <c r="V181" s="11">
        <v>0</v>
      </c>
      <c r="W181" s="11">
        <v>7</v>
      </c>
      <c r="X181" s="11">
        <v>0</v>
      </c>
      <c r="Y181" s="11">
        <v>7</v>
      </c>
      <c r="Z181" s="11">
        <v>4</v>
      </c>
      <c r="AA181" s="11">
        <v>10</v>
      </c>
      <c r="AB181" s="11">
        <v>2</v>
      </c>
      <c r="AC181" s="11">
        <v>3</v>
      </c>
      <c r="AD181" s="11">
        <v>153</v>
      </c>
      <c r="AE181" s="11">
        <v>11</v>
      </c>
      <c r="AF181" s="11">
        <v>45</v>
      </c>
      <c r="AG181" s="11">
        <v>33</v>
      </c>
      <c r="AH181" s="11">
        <v>10</v>
      </c>
      <c r="AI181" s="11">
        <v>22</v>
      </c>
      <c r="AJ181" s="11">
        <v>4</v>
      </c>
      <c r="AL181" s="35"/>
      <c r="AN181" s="36"/>
    </row>
    <row r="182" spans="1:40" ht="91.5" customHeight="1" x14ac:dyDescent="0.25">
      <c r="A182" s="4">
        <v>122</v>
      </c>
      <c r="B182" s="20" t="s">
        <v>65</v>
      </c>
      <c r="C182" s="11">
        <v>192</v>
      </c>
      <c r="D182" s="11">
        <v>2</v>
      </c>
      <c r="E182" s="11">
        <v>9</v>
      </c>
      <c r="F182" s="11">
        <v>15</v>
      </c>
      <c r="G182" s="11">
        <v>28</v>
      </c>
      <c r="H182" s="11">
        <v>0</v>
      </c>
      <c r="I182" s="11">
        <v>23</v>
      </c>
      <c r="J182" s="11">
        <v>12</v>
      </c>
      <c r="K182" s="11">
        <v>17</v>
      </c>
      <c r="L182" s="11">
        <v>14</v>
      </c>
      <c r="M182" s="11">
        <v>0</v>
      </c>
      <c r="N182" s="11">
        <v>0</v>
      </c>
      <c r="O182" s="11">
        <v>10</v>
      </c>
      <c r="P182" s="11">
        <v>20</v>
      </c>
      <c r="Q182" s="11">
        <v>0</v>
      </c>
      <c r="R182" s="11">
        <v>0</v>
      </c>
      <c r="S182" s="11">
        <v>2</v>
      </c>
      <c r="T182" s="11">
        <v>3</v>
      </c>
      <c r="U182" s="11">
        <v>0</v>
      </c>
      <c r="V182" s="11">
        <v>0</v>
      </c>
      <c r="W182" s="11">
        <v>0</v>
      </c>
      <c r="X182" s="11">
        <v>0</v>
      </c>
      <c r="Y182" s="11">
        <v>0</v>
      </c>
      <c r="Z182" s="11">
        <v>0</v>
      </c>
      <c r="AA182" s="11">
        <v>0</v>
      </c>
      <c r="AB182" s="11">
        <v>0</v>
      </c>
      <c r="AC182" s="11">
        <v>0</v>
      </c>
      <c r="AD182" s="11">
        <v>26</v>
      </c>
      <c r="AE182" s="11">
        <v>0</v>
      </c>
      <c r="AF182" s="11">
        <v>4</v>
      </c>
      <c r="AG182" s="11">
        <v>3</v>
      </c>
      <c r="AH182" s="11">
        <v>0</v>
      </c>
      <c r="AI182" s="11">
        <v>2</v>
      </c>
      <c r="AJ182" s="11">
        <v>2</v>
      </c>
      <c r="AL182" s="35"/>
      <c r="AN182" s="36"/>
    </row>
    <row r="183" spans="1:40" ht="32.25" customHeight="1" x14ac:dyDescent="0.25">
      <c r="A183" s="4">
        <v>123</v>
      </c>
      <c r="B183" s="20" t="s">
        <v>66</v>
      </c>
      <c r="C183" s="11">
        <v>8</v>
      </c>
      <c r="D183" s="11">
        <v>2</v>
      </c>
      <c r="E183" s="11">
        <v>0</v>
      </c>
      <c r="F183" s="11">
        <v>0</v>
      </c>
      <c r="G183" s="11">
        <v>0</v>
      </c>
      <c r="H183" s="11">
        <v>0</v>
      </c>
      <c r="I183" s="11">
        <v>0</v>
      </c>
      <c r="J183" s="11">
        <v>0</v>
      </c>
      <c r="K183" s="11">
        <v>0</v>
      </c>
      <c r="L183" s="11">
        <v>6</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124</v>
      </c>
      <c r="B184" s="8" t="s">
        <v>39</v>
      </c>
      <c r="C184" s="11">
        <v>564</v>
      </c>
      <c r="D184" s="11">
        <v>21</v>
      </c>
      <c r="E184" s="11">
        <v>3</v>
      </c>
      <c r="F184" s="11">
        <v>74</v>
      </c>
      <c r="G184" s="11">
        <v>85</v>
      </c>
      <c r="H184" s="11">
        <v>0</v>
      </c>
      <c r="I184" s="11">
        <v>25</v>
      </c>
      <c r="J184" s="11">
        <v>4</v>
      </c>
      <c r="K184" s="11">
        <v>7</v>
      </c>
      <c r="L184" s="11">
        <v>112</v>
      </c>
      <c r="M184" s="11">
        <v>0</v>
      </c>
      <c r="N184" s="11">
        <v>0</v>
      </c>
      <c r="O184" s="11">
        <v>22</v>
      </c>
      <c r="P184" s="11">
        <v>0</v>
      </c>
      <c r="Q184" s="11">
        <v>0</v>
      </c>
      <c r="R184" s="11">
        <v>0</v>
      </c>
      <c r="S184" s="11">
        <v>7</v>
      </c>
      <c r="T184" s="11">
        <v>12</v>
      </c>
      <c r="U184" s="11">
        <v>0</v>
      </c>
      <c r="V184" s="11">
        <v>0</v>
      </c>
      <c r="W184" s="11">
        <v>0</v>
      </c>
      <c r="X184" s="11">
        <v>0</v>
      </c>
      <c r="Y184" s="11">
        <v>0</v>
      </c>
      <c r="Z184" s="11">
        <v>0</v>
      </c>
      <c r="AA184" s="11">
        <v>0</v>
      </c>
      <c r="AB184" s="11">
        <v>1</v>
      </c>
      <c r="AC184" s="11">
        <v>0</v>
      </c>
      <c r="AD184" s="11">
        <v>91</v>
      </c>
      <c r="AE184" s="11">
        <v>15</v>
      </c>
      <c r="AF184" s="11">
        <v>49</v>
      </c>
      <c r="AG184" s="11">
        <v>34</v>
      </c>
      <c r="AH184" s="11">
        <v>0</v>
      </c>
      <c r="AI184" s="11">
        <v>0</v>
      </c>
      <c r="AJ184" s="11">
        <v>2</v>
      </c>
      <c r="AL184" s="35"/>
      <c r="AN184" s="36"/>
    </row>
    <row r="185" spans="1:40" ht="27" customHeight="1" x14ac:dyDescent="0.25">
      <c r="A185" s="4">
        <v>125</v>
      </c>
      <c r="B185" s="8" t="s">
        <v>187</v>
      </c>
      <c r="C185" s="11">
        <v>26</v>
      </c>
      <c r="D185" s="11">
        <v>4</v>
      </c>
      <c r="E185" s="11">
        <v>2</v>
      </c>
      <c r="F185" s="11">
        <v>0</v>
      </c>
      <c r="G185" s="11">
        <v>0</v>
      </c>
      <c r="H185" s="11">
        <v>0</v>
      </c>
      <c r="I185" s="11">
        <v>2</v>
      </c>
      <c r="J185" s="11">
        <v>0</v>
      </c>
      <c r="K185" s="11">
        <v>0</v>
      </c>
      <c r="L185" s="11">
        <v>0</v>
      </c>
      <c r="M185" s="11">
        <v>0</v>
      </c>
      <c r="N185" s="11">
        <v>0</v>
      </c>
      <c r="O185" s="11">
        <v>0</v>
      </c>
      <c r="P185" s="11">
        <v>0</v>
      </c>
      <c r="Q185" s="11">
        <v>0</v>
      </c>
      <c r="R185" s="11">
        <v>0</v>
      </c>
      <c r="S185" s="11">
        <v>0</v>
      </c>
      <c r="T185" s="11">
        <v>0</v>
      </c>
      <c r="U185" s="11">
        <v>0</v>
      </c>
      <c r="V185" s="11">
        <v>0</v>
      </c>
      <c r="W185" s="11">
        <v>0</v>
      </c>
      <c r="X185" s="11">
        <v>0</v>
      </c>
      <c r="Y185" s="11">
        <v>0</v>
      </c>
      <c r="Z185" s="11">
        <v>0</v>
      </c>
      <c r="AA185" s="11">
        <v>0</v>
      </c>
      <c r="AB185" s="11">
        <v>0</v>
      </c>
      <c r="AC185" s="11">
        <v>0</v>
      </c>
      <c r="AD185" s="11">
        <v>12</v>
      </c>
      <c r="AE185" s="11">
        <v>0</v>
      </c>
      <c r="AF185" s="11">
        <v>3</v>
      </c>
      <c r="AG185" s="11">
        <v>3</v>
      </c>
      <c r="AH185" s="11">
        <v>0</v>
      </c>
      <c r="AI185" s="11">
        <v>0</v>
      </c>
      <c r="AJ185" s="11">
        <v>0</v>
      </c>
      <c r="AL185" s="35"/>
      <c r="AN185" s="36"/>
    </row>
    <row r="186" spans="1:40" ht="27" customHeight="1" x14ac:dyDescent="0.25">
      <c r="A186" s="4">
        <v>126</v>
      </c>
      <c r="B186" s="8" t="s">
        <v>216</v>
      </c>
      <c r="C186" s="11">
        <v>298</v>
      </c>
      <c r="D186" s="11">
        <v>21</v>
      </c>
      <c r="E186" s="11">
        <v>3</v>
      </c>
      <c r="F186" s="11">
        <v>51</v>
      </c>
      <c r="G186" s="11">
        <v>126</v>
      </c>
      <c r="H186" s="11">
        <v>2</v>
      </c>
      <c r="I186" s="11">
        <v>17</v>
      </c>
      <c r="J186" s="11">
        <v>6</v>
      </c>
      <c r="K186" s="11">
        <v>2</v>
      </c>
      <c r="L186" s="11">
        <v>24</v>
      </c>
      <c r="M186" s="11">
        <v>0</v>
      </c>
      <c r="N186" s="11">
        <v>0</v>
      </c>
      <c r="O186" s="11">
        <v>5</v>
      </c>
      <c r="P186" s="11">
        <v>2</v>
      </c>
      <c r="Q186" s="11">
        <v>0</v>
      </c>
      <c r="R186" s="11">
        <v>0</v>
      </c>
      <c r="S186" s="11">
        <v>0</v>
      </c>
      <c r="T186" s="11">
        <v>0</v>
      </c>
      <c r="U186" s="11">
        <v>0</v>
      </c>
      <c r="V186" s="11">
        <v>0</v>
      </c>
      <c r="W186" s="11">
        <v>0</v>
      </c>
      <c r="X186" s="11">
        <v>0</v>
      </c>
      <c r="Y186" s="11">
        <v>0</v>
      </c>
      <c r="Z186" s="11">
        <v>0</v>
      </c>
      <c r="AA186" s="11">
        <v>2</v>
      </c>
      <c r="AB186" s="11">
        <v>0</v>
      </c>
      <c r="AC186" s="11">
        <v>0</v>
      </c>
      <c r="AD186" s="11">
        <v>15</v>
      </c>
      <c r="AE186" s="11">
        <v>0</v>
      </c>
      <c r="AF186" s="11">
        <v>20</v>
      </c>
      <c r="AG186" s="11">
        <v>0</v>
      </c>
      <c r="AH186" s="11">
        <v>0</v>
      </c>
      <c r="AI186" s="11">
        <v>2</v>
      </c>
      <c r="AJ186" s="11">
        <v>0</v>
      </c>
      <c r="AL186" s="35"/>
      <c r="AN186" s="36"/>
    </row>
    <row r="187" spans="1:40" ht="58.5" customHeight="1" x14ac:dyDescent="0.25">
      <c r="A187" s="4">
        <v>127</v>
      </c>
      <c r="B187" s="8" t="s">
        <v>225</v>
      </c>
      <c r="C187" s="11">
        <v>93</v>
      </c>
      <c r="D187" s="11">
        <v>18</v>
      </c>
      <c r="E187" s="11">
        <v>0</v>
      </c>
      <c r="F187" s="11">
        <v>3</v>
      </c>
      <c r="G187" s="11">
        <v>8</v>
      </c>
      <c r="H187" s="11">
        <v>0</v>
      </c>
      <c r="I187" s="11">
        <v>22</v>
      </c>
      <c r="J187" s="11">
        <v>9</v>
      </c>
      <c r="K187" s="11">
        <v>4</v>
      </c>
      <c r="L187" s="11">
        <v>17</v>
      </c>
      <c r="M187" s="11">
        <v>0</v>
      </c>
      <c r="N187" s="11">
        <v>0</v>
      </c>
      <c r="O187" s="11">
        <v>0</v>
      </c>
      <c r="P187" s="11">
        <v>0</v>
      </c>
      <c r="Q187" s="11">
        <v>0</v>
      </c>
      <c r="R187" s="11">
        <v>0</v>
      </c>
      <c r="S187" s="11">
        <v>3</v>
      </c>
      <c r="T187" s="11">
        <v>0</v>
      </c>
      <c r="U187" s="11">
        <v>0</v>
      </c>
      <c r="V187" s="11">
        <v>2</v>
      </c>
      <c r="W187" s="11">
        <v>0</v>
      </c>
      <c r="X187" s="11">
        <v>0</v>
      </c>
      <c r="Y187" s="11">
        <v>0</v>
      </c>
      <c r="Z187" s="11">
        <v>0</v>
      </c>
      <c r="AA187" s="11">
        <v>4</v>
      </c>
      <c r="AB187" s="11">
        <v>0</v>
      </c>
      <c r="AC187" s="11">
        <v>0</v>
      </c>
      <c r="AD187" s="11">
        <v>0</v>
      </c>
      <c r="AE187" s="11">
        <v>0</v>
      </c>
      <c r="AF187" s="11">
        <v>2</v>
      </c>
      <c r="AG187" s="11">
        <v>0</v>
      </c>
      <c r="AH187" s="11">
        <v>0</v>
      </c>
      <c r="AI187" s="11">
        <v>1</v>
      </c>
      <c r="AJ187" s="11">
        <v>0</v>
      </c>
      <c r="AL187" s="35"/>
      <c r="AN187" s="36"/>
    </row>
    <row r="188" spans="1:40" s="10" customFormat="1" x14ac:dyDescent="0.25">
      <c r="A188" s="47">
        <v>14</v>
      </c>
      <c r="B188" s="6" t="s">
        <v>23</v>
      </c>
      <c r="C188" s="14">
        <v>8773</v>
      </c>
      <c r="D188" s="14">
        <v>791</v>
      </c>
      <c r="E188" s="14">
        <v>343</v>
      </c>
      <c r="F188" s="14">
        <v>1010</v>
      </c>
      <c r="G188" s="14">
        <v>1173</v>
      </c>
      <c r="H188" s="14">
        <v>33</v>
      </c>
      <c r="I188" s="14">
        <v>1461</v>
      </c>
      <c r="J188" s="14">
        <v>346</v>
      </c>
      <c r="K188" s="14">
        <v>513</v>
      </c>
      <c r="L188" s="14">
        <v>830</v>
      </c>
      <c r="M188" s="14">
        <v>6</v>
      </c>
      <c r="N188" s="14">
        <v>0</v>
      </c>
      <c r="O188" s="14">
        <v>171</v>
      </c>
      <c r="P188" s="14">
        <v>127</v>
      </c>
      <c r="Q188" s="14">
        <v>10</v>
      </c>
      <c r="R188" s="14">
        <v>1</v>
      </c>
      <c r="S188" s="14">
        <v>120</v>
      </c>
      <c r="T188" s="14">
        <v>88</v>
      </c>
      <c r="U188" s="14">
        <v>18</v>
      </c>
      <c r="V188" s="14">
        <v>30</v>
      </c>
      <c r="W188" s="14">
        <v>41</v>
      </c>
      <c r="X188" s="14">
        <v>3</v>
      </c>
      <c r="Y188" s="14">
        <v>18</v>
      </c>
      <c r="Z188" s="14">
        <v>15</v>
      </c>
      <c r="AA188" s="14">
        <v>115</v>
      </c>
      <c r="AB188" s="14">
        <v>11</v>
      </c>
      <c r="AC188" s="14">
        <v>29</v>
      </c>
      <c r="AD188" s="14">
        <v>716</v>
      </c>
      <c r="AE188" s="14">
        <v>56</v>
      </c>
      <c r="AF188" s="14">
        <v>415</v>
      </c>
      <c r="AG188" s="14">
        <v>184</v>
      </c>
      <c r="AH188" s="14">
        <v>27</v>
      </c>
      <c r="AI188" s="14">
        <v>63</v>
      </c>
      <c r="AJ188" s="14">
        <v>9</v>
      </c>
      <c r="AK188" s="30"/>
      <c r="AL188" s="35"/>
      <c r="AN188" s="36"/>
    </row>
    <row r="189" spans="1:40" s="10" customFormat="1" x14ac:dyDescent="0.25">
      <c r="A189" s="47"/>
      <c r="B189" s="6" t="s">
        <v>27</v>
      </c>
      <c r="C189" s="19">
        <v>8781</v>
      </c>
      <c r="D189" s="19">
        <v>791</v>
      </c>
      <c r="E189" s="19">
        <v>343</v>
      </c>
      <c r="F189" s="19">
        <v>1010</v>
      </c>
      <c r="G189" s="19">
        <v>1173</v>
      </c>
      <c r="H189" s="19">
        <v>33</v>
      </c>
      <c r="I189" s="19">
        <v>1466</v>
      </c>
      <c r="J189" s="19">
        <v>348</v>
      </c>
      <c r="K189" s="19">
        <v>513</v>
      </c>
      <c r="L189" s="19">
        <v>830</v>
      </c>
      <c r="M189" s="19">
        <v>6</v>
      </c>
      <c r="N189" s="19">
        <v>0</v>
      </c>
      <c r="O189" s="19">
        <v>171</v>
      </c>
      <c r="P189" s="19">
        <v>127</v>
      </c>
      <c r="Q189" s="19">
        <v>10</v>
      </c>
      <c r="R189" s="19">
        <v>1</v>
      </c>
      <c r="S189" s="19">
        <v>120</v>
      </c>
      <c r="T189" s="19">
        <v>88</v>
      </c>
      <c r="U189" s="19">
        <v>18</v>
      </c>
      <c r="V189" s="19">
        <v>30</v>
      </c>
      <c r="W189" s="19">
        <v>41</v>
      </c>
      <c r="X189" s="19">
        <v>3</v>
      </c>
      <c r="Y189" s="19">
        <v>18</v>
      </c>
      <c r="Z189" s="19">
        <v>15</v>
      </c>
      <c r="AA189" s="19">
        <v>116</v>
      </c>
      <c r="AB189" s="19">
        <v>11</v>
      </c>
      <c r="AC189" s="19">
        <v>29</v>
      </c>
      <c r="AD189" s="19">
        <v>716</v>
      </c>
      <c r="AE189" s="19">
        <v>56</v>
      </c>
      <c r="AF189" s="19">
        <v>415</v>
      </c>
      <c r="AG189" s="19">
        <v>184</v>
      </c>
      <c r="AH189" s="19">
        <v>27</v>
      </c>
      <c r="AI189" s="19">
        <v>63</v>
      </c>
      <c r="AJ189" s="19">
        <v>9</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128</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129</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130</v>
      </c>
      <c r="B194" s="9" t="s">
        <v>30</v>
      </c>
      <c r="C194" s="11">
        <v>2</v>
      </c>
      <c r="D194" s="11">
        <v>2</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131</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132</v>
      </c>
      <c r="B196" s="9" t="s">
        <v>12</v>
      </c>
      <c r="C196" s="11">
        <v>84</v>
      </c>
      <c r="D196" s="11">
        <v>84</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133</v>
      </c>
      <c r="B197" s="9" t="s">
        <v>16</v>
      </c>
      <c r="C197" s="11">
        <v>3</v>
      </c>
      <c r="D197" s="11">
        <v>3</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89</v>
      </c>
      <c r="D198" s="14">
        <v>89</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134</v>
      </c>
      <c r="B200" s="9" t="s">
        <v>146</v>
      </c>
      <c r="C200" s="11">
        <v>118</v>
      </c>
      <c r="D200" s="11">
        <v>78</v>
      </c>
      <c r="E200" s="11">
        <v>8</v>
      </c>
      <c r="F200" s="11">
        <v>10</v>
      </c>
      <c r="G200" s="11">
        <v>5</v>
      </c>
      <c r="H200" s="11">
        <v>0</v>
      </c>
      <c r="I200" s="1" t="s">
        <v>13</v>
      </c>
      <c r="J200" s="1" t="s">
        <v>13</v>
      </c>
      <c r="K200" s="1" t="s">
        <v>13</v>
      </c>
      <c r="L200" s="11">
        <v>7</v>
      </c>
      <c r="M200" s="1" t="s">
        <v>13</v>
      </c>
      <c r="N200" s="1" t="s">
        <v>13</v>
      </c>
      <c r="O200" s="1" t="s">
        <v>13</v>
      </c>
      <c r="P200" s="1" t="s">
        <v>13</v>
      </c>
      <c r="Q200" s="1" t="s">
        <v>13</v>
      </c>
      <c r="R200" s="1" t="s">
        <v>13</v>
      </c>
      <c r="S200" s="11">
        <v>0</v>
      </c>
      <c r="T200" s="11">
        <v>0</v>
      </c>
      <c r="U200" s="1" t="s">
        <v>13</v>
      </c>
      <c r="V200" s="1" t="s">
        <v>13</v>
      </c>
      <c r="W200" s="1" t="s">
        <v>13</v>
      </c>
      <c r="X200" s="1" t="s">
        <v>13</v>
      </c>
      <c r="Y200" s="1" t="s">
        <v>13</v>
      </c>
      <c r="Z200" s="1" t="s">
        <v>13</v>
      </c>
      <c r="AA200" s="11">
        <v>9</v>
      </c>
      <c r="AB200" s="1" t="s">
        <v>13</v>
      </c>
      <c r="AC200" s="1" t="s">
        <v>13</v>
      </c>
      <c r="AD200" s="11">
        <v>0</v>
      </c>
      <c r="AE200" s="1" t="s">
        <v>13</v>
      </c>
      <c r="AF200" s="1" t="s">
        <v>13</v>
      </c>
      <c r="AG200" s="1" t="s">
        <v>13</v>
      </c>
      <c r="AH200" s="1" t="s">
        <v>13</v>
      </c>
      <c r="AI200" s="11">
        <v>1</v>
      </c>
      <c r="AJ200" s="1" t="s">
        <v>13</v>
      </c>
      <c r="AL200" s="35"/>
      <c r="AN200" s="36"/>
    </row>
    <row r="201" spans="1:40" ht="19.5" customHeight="1" x14ac:dyDescent="0.25">
      <c r="A201" s="4">
        <v>135</v>
      </c>
      <c r="B201" s="9" t="s">
        <v>147</v>
      </c>
      <c r="C201" s="11">
        <v>39</v>
      </c>
      <c r="D201" s="11">
        <v>38</v>
      </c>
      <c r="E201" s="11">
        <v>0</v>
      </c>
      <c r="F201" s="1" t="s">
        <v>13</v>
      </c>
      <c r="G201" s="1" t="s">
        <v>13</v>
      </c>
      <c r="H201" s="1" t="s">
        <v>13</v>
      </c>
      <c r="I201" s="1" t="s">
        <v>13</v>
      </c>
      <c r="J201" s="1" t="s">
        <v>13</v>
      </c>
      <c r="K201" s="1" t="s">
        <v>13</v>
      </c>
      <c r="L201" s="11">
        <v>1</v>
      </c>
      <c r="M201" s="1" t="s">
        <v>13</v>
      </c>
      <c r="N201" s="1" t="s">
        <v>13</v>
      </c>
      <c r="O201" s="1" t="s">
        <v>13</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136</v>
      </c>
      <c r="B202" s="9" t="s">
        <v>49</v>
      </c>
      <c r="C202" s="11">
        <v>33</v>
      </c>
      <c r="D202" s="11">
        <v>33</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190</v>
      </c>
      <c r="D203" s="14">
        <v>149</v>
      </c>
      <c r="E203" s="14">
        <v>8</v>
      </c>
      <c r="F203" s="14">
        <v>10</v>
      </c>
      <c r="G203" s="14">
        <v>5</v>
      </c>
      <c r="H203" s="14">
        <v>0</v>
      </c>
      <c r="I203" s="14">
        <v>0</v>
      </c>
      <c r="J203" s="14">
        <v>0</v>
      </c>
      <c r="K203" s="14">
        <v>0</v>
      </c>
      <c r="L203" s="14">
        <v>8</v>
      </c>
      <c r="M203" s="14">
        <v>0</v>
      </c>
      <c r="N203" s="14">
        <v>0</v>
      </c>
      <c r="O203" s="14">
        <v>0</v>
      </c>
      <c r="P203" s="14">
        <v>0</v>
      </c>
      <c r="Q203" s="14">
        <v>0</v>
      </c>
      <c r="R203" s="14">
        <v>0</v>
      </c>
      <c r="S203" s="14">
        <v>0</v>
      </c>
      <c r="T203" s="14">
        <v>0</v>
      </c>
      <c r="U203" s="14">
        <v>0</v>
      </c>
      <c r="V203" s="14">
        <v>0</v>
      </c>
      <c r="W203" s="14">
        <v>0</v>
      </c>
      <c r="X203" s="14">
        <v>0</v>
      </c>
      <c r="Y203" s="14">
        <v>0</v>
      </c>
      <c r="Z203" s="14">
        <v>0</v>
      </c>
      <c r="AA203" s="14">
        <v>9</v>
      </c>
      <c r="AB203" s="14">
        <v>0</v>
      </c>
      <c r="AC203" s="14">
        <v>0</v>
      </c>
      <c r="AD203" s="14">
        <v>0</v>
      </c>
      <c r="AE203" s="14">
        <v>0</v>
      </c>
      <c r="AF203" s="14">
        <v>0</v>
      </c>
      <c r="AG203" s="14">
        <v>0</v>
      </c>
      <c r="AH203" s="14">
        <v>0</v>
      </c>
      <c r="AI203" s="14">
        <v>1</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137</v>
      </c>
      <c r="B205" s="9" t="s">
        <v>67</v>
      </c>
      <c r="C205" s="11">
        <v>1</v>
      </c>
      <c r="D205" s="12">
        <v>1</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138</v>
      </c>
      <c r="B206" s="9" t="s">
        <v>128</v>
      </c>
      <c r="C206" s="11">
        <v>30</v>
      </c>
      <c r="D206" s="12">
        <v>4</v>
      </c>
      <c r="E206" s="12">
        <v>0</v>
      </c>
      <c r="F206" s="1" t="s">
        <v>13</v>
      </c>
      <c r="G206" s="1" t="s">
        <v>13</v>
      </c>
      <c r="H206" s="1" t="s">
        <v>13</v>
      </c>
      <c r="I206" s="12">
        <v>0</v>
      </c>
      <c r="J206" s="11">
        <v>26</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139</v>
      </c>
      <c r="B207" s="9" t="s">
        <v>145</v>
      </c>
      <c r="C207" s="11">
        <v>26</v>
      </c>
      <c r="D207" s="12">
        <v>26</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140</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57</v>
      </c>
      <c r="D209" s="19">
        <v>31</v>
      </c>
      <c r="E209" s="19">
        <v>0</v>
      </c>
      <c r="F209" s="19">
        <v>0</v>
      </c>
      <c r="G209" s="19">
        <v>0</v>
      </c>
      <c r="H209" s="19">
        <v>0</v>
      </c>
      <c r="I209" s="19">
        <v>0</v>
      </c>
      <c r="J209" s="19">
        <v>26</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1.5" customHeight="1" x14ac:dyDescent="0.25">
      <c r="A211" s="4">
        <v>141</v>
      </c>
      <c r="B211" s="40" t="s">
        <v>244</v>
      </c>
      <c r="C211" s="11">
        <v>0</v>
      </c>
      <c r="D211" s="1" t="s">
        <v>13</v>
      </c>
      <c r="E211" s="1" t="s">
        <v>13</v>
      </c>
      <c r="F211" s="1" t="s">
        <v>13</v>
      </c>
      <c r="G211" s="1" t="s">
        <v>13</v>
      </c>
      <c r="H211" s="1" t="s">
        <v>13</v>
      </c>
      <c r="I211" s="1" t="s">
        <v>13</v>
      </c>
      <c r="J211" s="11">
        <v>0</v>
      </c>
      <c r="K211" s="1" t="s">
        <v>13</v>
      </c>
      <c r="L211" s="1" t="s">
        <v>13</v>
      </c>
      <c r="M211" s="1" t="s">
        <v>13</v>
      </c>
      <c r="N211" s="1" t="s">
        <v>13</v>
      </c>
      <c r="O211" s="1" t="s">
        <v>13</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2.75" customHeight="1" x14ac:dyDescent="0.25">
      <c r="A212" s="4">
        <v>142</v>
      </c>
      <c r="B212" s="41" t="s">
        <v>245</v>
      </c>
      <c r="C212" s="27">
        <v>3</v>
      </c>
      <c r="D212" s="1" t="s">
        <v>13</v>
      </c>
      <c r="E212" s="1" t="s">
        <v>13</v>
      </c>
      <c r="F212" s="1" t="s">
        <v>13</v>
      </c>
      <c r="G212" s="1" t="s">
        <v>13</v>
      </c>
      <c r="H212" s="1" t="s">
        <v>13</v>
      </c>
      <c r="I212" s="1" t="s">
        <v>13</v>
      </c>
      <c r="J212" s="11">
        <v>3</v>
      </c>
      <c r="K212" s="1" t="s">
        <v>13</v>
      </c>
      <c r="L212" s="1" t="s">
        <v>13</v>
      </c>
      <c r="M212" s="1" t="s">
        <v>13</v>
      </c>
      <c r="N212" s="1" t="s">
        <v>13</v>
      </c>
      <c r="O212" s="1" t="s">
        <v>13</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143</v>
      </c>
      <c r="B213" s="5" t="s">
        <v>218</v>
      </c>
      <c r="C213" s="27">
        <v>23</v>
      </c>
      <c r="D213" s="42">
        <v>0</v>
      </c>
      <c r="E213" s="42">
        <v>6</v>
      </c>
      <c r="F213" s="42">
        <v>0</v>
      </c>
      <c r="G213" s="42">
        <v>0</v>
      </c>
      <c r="H213" s="42">
        <v>0</v>
      </c>
      <c r="I213" s="42">
        <v>0</v>
      </c>
      <c r="J213" s="42">
        <v>6</v>
      </c>
      <c r="K213" s="42">
        <v>0</v>
      </c>
      <c r="L213" s="42">
        <v>5</v>
      </c>
      <c r="M213" s="1" t="s">
        <v>13</v>
      </c>
      <c r="N213" s="1" t="s">
        <v>13</v>
      </c>
      <c r="O213" s="12">
        <v>0</v>
      </c>
      <c r="P213" s="1" t="s">
        <v>13</v>
      </c>
      <c r="Q213" s="1" t="s">
        <v>13</v>
      </c>
      <c r="R213" s="1" t="s">
        <v>13</v>
      </c>
      <c r="S213" s="12">
        <v>0</v>
      </c>
      <c r="T213" s="12">
        <v>2</v>
      </c>
      <c r="U213" s="1" t="s">
        <v>13</v>
      </c>
      <c r="V213" s="1" t="s">
        <v>13</v>
      </c>
      <c r="W213" s="1" t="s">
        <v>13</v>
      </c>
      <c r="X213" s="1" t="s">
        <v>13</v>
      </c>
      <c r="Y213" s="1" t="s">
        <v>13</v>
      </c>
      <c r="Z213" s="1" t="s">
        <v>13</v>
      </c>
      <c r="AA213" s="12">
        <v>2</v>
      </c>
      <c r="AB213" s="1" t="s">
        <v>13</v>
      </c>
      <c r="AC213" s="1" t="s">
        <v>13</v>
      </c>
      <c r="AD213" s="12">
        <v>2</v>
      </c>
      <c r="AE213" s="12">
        <v>0</v>
      </c>
      <c r="AF213" s="12">
        <v>0</v>
      </c>
      <c r="AG213" s="12">
        <v>0</v>
      </c>
      <c r="AH213" s="1" t="s">
        <v>13</v>
      </c>
      <c r="AI213" s="12">
        <v>0</v>
      </c>
      <c r="AJ213" s="1" t="s">
        <v>13</v>
      </c>
      <c r="AL213" s="35"/>
      <c r="AN213" s="36"/>
    </row>
    <row r="214" spans="1:40" ht="44.25" customHeight="1" x14ac:dyDescent="0.25">
      <c r="A214" s="4">
        <v>144</v>
      </c>
      <c r="B214" s="5" t="s">
        <v>219</v>
      </c>
      <c r="C214" s="27">
        <v>0</v>
      </c>
      <c r="D214" s="1" t="s">
        <v>13</v>
      </c>
      <c r="E214" s="12">
        <v>0</v>
      </c>
      <c r="F214" s="1" t="s">
        <v>13</v>
      </c>
      <c r="G214" s="1" t="s">
        <v>13</v>
      </c>
      <c r="H214" s="1" t="s">
        <v>13</v>
      </c>
      <c r="I214" s="12">
        <v>0</v>
      </c>
      <c r="J214" s="12">
        <v>0</v>
      </c>
      <c r="K214" s="1" t="s">
        <v>13</v>
      </c>
      <c r="L214" s="12">
        <v>0</v>
      </c>
      <c r="M214" s="1" t="s">
        <v>13</v>
      </c>
      <c r="N214" s="1" t="s">
        <v>13</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145</v>
      </c>
      <c r="B215" s="5" t="s">
        <v>220</v>
      </c>
      <c r="C215" s="27">
        <v>0</v>
      </c>
      <c r="D215" s="1" t="s">
        <v>13</v>
      </c>
      <c r="E215" s="12">
        <v>0</v>
      </c>
      <c r="F215" s="12">
        <v>0</v>
      </c>
      <c r="G215" s="12">
        <v>0</v>
      </c>
      <c r="H215" s="1" t="s">
        <v>13</v>
      </c>
      <c r="I215" s="12">
        <v>0</v>
      </c>
      <c r="J215" s="12">
        <v>0</v>
      </c>
      <c r="K215" s="1" t="s">
        <v>13</v>
      </c>
      <c r="L215" s="12">
        <v>0</v>
      </c>
      <c r="M215" s="1" t="s">
        <v>13</v>
      </c>
      <c r="N215" s="1" t="s">
        <v>13</v>
      </c>
      <c r="O215" s="12">
        <v>0</v>
      </c>
      <c r="P215" s="1" t="s">
        <v>13</v>
      </c>
      <c r="Q215" s="1" t="s">
        <v>13</v>
      </c>
      <c r="R215" s="1" t="s">
        <v>13</v>
      </c>
      <c r="S215" s="1" t="s">
        <v>13</v>
      </c>
      <c r="T215" s="1" t="s">
        <v>13</v>
      </c>
      <c r="U215" s="12">
        <v>0</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146</v>
      </c>
      <c r="B216" s="5" t="s">
        <v>221</v>
      </c>
      <c r="C216" s="27">
        <v>1</v>
      </c>
      <c r="D216" s="1" t="s">
        <v>13</v>
      </c>
      <c r="E216" s="12">
        <v>0</v>
      </c>
      <c r="F216" s="12">
        <v>0</v>
      </c>
      <c r="G216" s="12">
        <v>1</v>
      </c>
      <c r="H216" s="1" t="s">
        <v>13</v>
      </c>
      <c r="I216" s="12" t="s">
        <v>13</v>
      </c>
      <c r="J216" s="12">
        <v>0</v>
      </c>
      <c r="K216" s="1" t="s">
        <v>13</v>
      </c>
      <c r="L216" s="12">
        <v>0</v>
      </c>
      <c r="M216" s="1" t="s">
        <v>13</v>
      </c>
      <c r="N216" s="1" t="s">
        <v>13</v>
      </c>
      <c r="O216" s="12">
        <v>0</v>
      </c>
      <c r="P216" s="1" t="s">
        <v>13</v>
      </c>
      <c r="Q216" s="1" t="s">
        <v>13</v>
      </c>
      <c r="R216" s="1" t="s">
        <v>13</v>
      </c>
      <c r="S216" s="1" t="s">
        <v>13</v>
      </c>
      <c r="T216" s="1" t="s">
        <v>13</v>
      </c>
      <c r="U216" s="12">
        <v>0</v>
      </c>
      <c r="V216" s="1" t="s">
        <v>13</v>
      </c>
      <c r="W216" s="1" t="s">
        <v>13</v>
      </c>
      <c r="X216" s="1" t="s">
        <v>13</v>
      </c>
      <c r="Y216" s="1" t="s">
        <v>13</v>
      </c>
      <c r="Z216" s="1" t="s">
        <v>13</v>
      </c>
      <c r="AA216" s="1" t="s">
        <v>13</v>
      </c>
      <c r="AB216" s="1" t="s">
        <v>13</v>
      </c>
      <c r="AC216" s="1" t="s">
        <v>13</v>
      </c>
      <c r="AD216" s="12">
        <v>0</v>
      </c>
      <c r="AE216" s="1" t="s">
        <v>13</v>
      </c>
      <c r="AF216" s="12">
        <v>0</v>
      </c>
      <c r="AG216" s="1" t="s">
        <v>13</v>
      </c>
      <c r="AH216" s="1" t="s">
        <v>13</v>
      </c>
      <c r="AI216" s="1" t="s">
        <v>13</v>
      </c>
      <c r="AJ216" s="1" t="s">
        <v>13</v>
      </c>
      <c r="AL216" s="35"/>
      <c r="AN216" s="36"/>
    </row>
    <row r="217" spans="1:40" ht="34.5" customHeight="1" x14ac:dyDescent="0.25">
      <c r="A217" s="4">
        <v>147</v>
      </c>
      <c r="B217" s="5" t="s">
        <v>222</v>
      </c>
      <c r="C217" s="27">
        <v>0</v>
      </c>
      <c r="D217" s="1" t="s">
        <v>13</v>
      </c>
      <c r="E217" s="12">
        <v>0</v>
      </c>
      <c r="F217" s="12">
        <v>0</v>
      </c>
      <c r="G217" s="12">
        <v>0</v>
      </c>
      <c r="H217" s="1" t="s">
        <v>13</v>
      </c>
      <c r="I217" s="12">
        <v>0</v>
      </c>
      <c r="J217" s="12">
        <v>0</v>
      </c>
      <c r="K217" s="1" t="s">
        <v>13</v>
      </c>
      <c r="L217" s="12">
        <v>0</v>
      </c>
      <c r="M217" s="1" t="s">
        <v>13</v>
      </c>
      <c r="N217" s="1" t="s">
        <v>13</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148</v>
      </c>
      <c r="B218" s="5" t="s">
        <v>198</v>
      </c>
      <c r="C218" s="27">
        <v>0</v>
      </c>
      <c r="D218" s="12">
        <v>0</v>
      </c>
      <c r="E218" s="12">
        <v>0</v>
      </c>
      <c r="F218" s="1" t="s">
        <v>13</v>
      </c>
      <c r="G218" s="1" t="s">
        <v>13</v>
      </c>
      <c r="H218" s="1" t="s">
        <v>13</v>
      </c>
      <c r="I218" s="1" t="s">
        <v>13</v>
      </c>
      <c r="J218" s="12">
        <v>0</v>
      </c>
      <c r="K218" s="1" t="s">
        <v>13</v>
      </c>
      <c r="L218" s="12">
        <v>0</v>
      </c>
      <c r="M218" s="1" t="s">
        <v>13</v>
      </c>
      <c r="N218" s="1" t="s">
        <v>13</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149</v>
      </c>
      <c r="B219" s="5" t="s">
        <v>223</v>
      </c>
      <c r="C219" s="27">
        <v>0</v>
      </c>
      <c r="D219" s="1" t="s">
        <v>13</v>
      </c>
      <c r="E219" s="12">
        <v>0</v>
      </c>
      <c r="F219" s="1" t="s">
        <v>13</v>
      </c>
      <c r="G219" s="1" t="s">
        <v>13</v>
      </c>
      <c r="H219" s="1" t="s">
        <v>13</v>
      </c>
      <c r="I219" s="12">
        <v>0</v>
      </c>
      <c r="J219" s="12">
        <v>0</v>
      </c>
      <c r="K219" s="1" t="s">
        <v>13</v>
      </c>
      <c r="L219" s="12">
        <v>0</v>
      </c>
      <c r="M219" s="1" t="s">
        <v>13</v>
      </c>
      <c r="N219" s="1" t="s">
        <v>13</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33" customHeight="1" x14ac:dyDescent="0.25">
      <c r="A220" s="4">
        <v>150</v>
      </c>
      <c r="B220" s="5" t="s">
        <v>268</v>
      </c>
      <c r="C220" s="11">
        <v>0</v>
      </c>
      <c r="D220" s="12">
        <v>0</v>
      </c>
      <c r="E220" s="1" t="s">
        <v>13</v>
      </c>
      <c r="F220" s="12">
        <v>0</v>
      </c>
      <c r="G220" s="12">
        <v>0</v>
      </c>
      <c r="H220" s="1" t="s">
        <v>13</v>
      </c>
      <c r="I220" s="1" t="s">
        <v>13</v>
      </c>
      <c r="J220" s="1" t="s">
        <v>13</v>
      </c>
      <c r="K220" s="1" t="s">
        <v>13</v>
      </c>
      <c r="L220" s="12">
        <v>0</v>
      </c>
      <c r="M220" s="1" t="s">
        <v>13</v>
      </c>
      <c r="N220" s="1" t="s">
        <v>13</v>
      </c>
      <c r="O220" s="1" t="s">
        <v>13</v>
      </c>
      <c r="P220" s="1" t="s">
        <v>13</v>
      </c>
      <c r="Q220" s="1" t="s">
        <v>13</v>
      </c>
      <c r="R220" s="1" t="s">
        <v>13</v>
      </c>
      <c r="S220" s="12">
        <v>0</v>
      </c>
      <c r="T220" s="1" t="s">
        <v>13</v>
      </c>
      <c r="U220" s="12">
        <v>0</v>
      </c>
      <c r="V220" s="1" t="s">
        <v>13</v>
      </c>
      <c r="W220" s="1" t="s">
        <v>13</v>
      </c>
      <c r="X220" s="1" t="s">
        <v>13</v>
      </c>
      <c r="Y220" s="1" t="s">
        <v>13</v>
      </c>
      <c r="Z220" s="1" t="s">
        <v>13</v>
      </c>
      <c r="AA220" s="1" t="s">
        <v>13</v>
      </c>
      <c r="AB220" s="1" t="s">
        <v>13</v>
      </c>
      <c r="AC220" s="1" t="s">
        <v>13</v>
      </c>
      <c r="AD220" s="1" t="s">
        <v>13</v>
      </c>
      <c r="AE220" s="1" t="s">
        <v>13</v>
      </c>
      <c r="AF220" s="1" t="s">
        <v>13</v>
      </c>
      <c r="AG220" s="1" t="s">
        <v>13</v>
      </c>
      <c r="AH220" s="1" t="s">
        <v>13</v>
      </c>
      <c r="AI220" s="1" t="s">
        <v>13</v>
      </c>
      <c r="AJ220" s="1" t="s">
        <v>13</v>
      </c>
      <c r="AL220" s="35"/>
      <c r="AN220" s="36"/>
    </row>
    <row r="221" spans="1:40" ht="20.25" hidden="1" customHeight="1" x14ac:dyDescent="0.25">
      <c r="A221" s="4">
        <v>151</v>
      </c>
      <c r="B221" s="5" t="s">
        <v>271</v>
      </c>
      <c r="C221" s="27">
        <v>0</v>
      </c>
      <c r="D221" s="1" t="s">
        <v>13</v>
      </c>
      <c r="E221" s="1" t="s">
        <v>13</v>
      </c>
      <c r="F221" s="1" t="s">
        <v>13</v>
      </c>
      <c r="G221" s="1" t="s">
        <v>13</v>
      </c>
      <c r="H221" s="1" t="s">
        <v>13</v>
      </c>
      <c r="I221" s="1" t="s">
        <v>13</v>
      </c>
      <c r="J221" s="1" t="s">
        <v>13</v>
      </c>
      <c r="K221" s="1" t="s">
        <v>13</v>
      </c>
      <c r="L221" s="1" t="s">
        <v>13</v>
      </c>
      <c r="M221" s="1" t="s">
        <v>13</v>
      </c>
      <c r="N221" s="1" t="s">
        <v>13</v>
      </c>
      <c r="O221" s="1" t="s">
        <v>13</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hidden="1" customHeight="1" x14ac:dyDescent="0.25">
      <c r="A222" s="4">
        <v>152</v>
      </c>
      <c r="B222" s="5" t="s">
        <v>272</v>
      </c>
      <c r="C222" s="11">
        <v>0</v>
      </c>
      <c r="D222" s="1" t="s">
        <v>13</v>
      </c>
      <c r="E222" s="1" t="s">
        <v>13</v>
      </c>
      <c r="F222" s="1" t="s">
        <v>13</v>
      </c>
      <c r="G222" s="1" t="s">
        <v>13</v>
      </c>
      <c r="H222" s="1" t="s">
        <v>13</v>
      </c>
      <c r="I222" s="1" t="s">
        <v>13</v>
      </c>
      <c r="J222" s="1" t="s">
        <v>13</v>
      </c>
      <c r="K222" s="1" t="s">
        <v>13</v>
      </c>
      <c r="L222" s="1" t="s">
        <v>13</v>
      </c>
      <c r="M222" s="1" t="s">
        <v>13</v>
      </c>
      <c r="N222" s="1" t="s">
        <v>13</v>
      </c>
      <c r="O222" s="1" t="s">
        <v>13</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151</v>
      </c>
      <c r="B225" s="26" t="s">
        <v>90</v>
      </c>
      <c r="C225" s="11">
        <v>35</v>
      </c>
      <c r="D225" s="11">
        <v>7</v>
      </c>
      <c r="E225" s="11">
        <v>0</v>
      </c>
      <c r="F225" s="11">
        <v>3</v>
      </c>
      <c r="G225" s="11">
        <v>3</v>
      </c>
      <c r="H225" s="11">
        <v>0</v>
      </c>
      <c r="I225" s="11">
        <v>0</v>
      </c>
      <c r="J225" s="11">
        <v>5</v>
      </c>
      <c r="K225" s="11">
        <v>6</v>
      </c>
      <c r="L225" s="11">
        <v>1</v>
      </c>
      <c r="M225" s="11">
        <v>0</v>
      </c>
      <c r="N225" s="11">
        <v>0</v>
      </c>
      <c r="O225" s="11">
        <v>0</v>
      </c>
      <c r="P225" s="11">
        <v>0</v>
      </c>
      <c r="Q225" s="11">
        <v>0</v>
      </c>
      <c r="R225" s="11">
        <v>0</v>
      </c>
      <c r="S225" s="11">
        <v>0</v>
      </c>
      <c r="T225" s="11">
        <v>0</v>
      </c>
      <c r="U225" s="11">
        <v>0</v>
      </c>
      <c r="V225" s="11">
        <v>2</v>
      </c>
      <c r="W225" s="11">
        <v>0</v>
      </c>
      <c r="X225" s="11">
        <v>0</v>
      </c>
      <c r="Y225" s="11">
        <v>0</v>
      </c>
      <c r="Z225" s="11">
        <v>0</v>
      </c>
      <c r="AA225" s="11">
        <v>2</v>
      </c>
      <c r="AB225" s="11">
        <v>0</v>
      </c>
      <c r="AC225" s="11">
        <v>0</v>
      </c>
      <c r="AD225" s="11">
        <v>1</v>
      </c>
      <c r="AE225" s="11">
        <v>0</v>
      </c>
      <c r="AF225" s="11">
        <v>3</v>
      </c>
      <c r="AG225" s="11">
        <v>2</v>
      </c>
      <c r="AH225" s="11">
        <v>0</v>
      </c>
      <c r="AI225" s="11">
        <v>0</v>
      </c>
      <c r="AJ225" s="11">
        <v>0</v>
      </c>
      <c r="AK225" s="30"/>
      <c r="AL225" s="35"/>
      <c r="AN225" s="36"/>
    </row>
    <row r="226" spans="1:40" s="10" customFormat="1" ht="24.75" customHeight="1" x14ac:dyDescent="0.25">
      <c r="A226" s="4">
        <v>152</v>
      </c>
      <c r="B226" s="26" t="s">
        <v>91</v>
      </c>
      <c r="C226" s="11">
        <v>37</v>
      </c>
      <c r="D226" s="11">
        <v>0</v>
      </c>
      <c r="E226" s="11">
        <v>0</v>
      </c>
      <c r="F226" s="11">
        <v>17</v>
      </c>
      <c r="G226" s="11">
        <v>10</v>
      </c>
      <c r="H226" s="11">
        <v>0</v>
      </c>
      <c r="I226" s="11">
        <v>0</v>
      </c>
      <c r="J226" s="11">
        <v>0</v>
      </c>
      <c r="K226" s="11">
        <v>0</v>
      </c>
      <c r="L226" s="11">
        <v>3</v>
      </c>
      <c r="M226" s="11">
        <v>0</v>
      </c>
      <c r="N226" s="11">
        <v>0</v>
      </c>
      <c r="O226" s="11">
        <v>0</v>
      </c>
      <c r="P226" s="11">
        <v>0</v>
      </c>
      <c r="Q226" s="11">
        <v>0</v>
      </c>
      <c r="R226" s="11">
        <v>0</v>
      </c>
      <c r="S226" s="11">
        <v>0</v>
      </c>
      <c r="T226" s="11">
        <v>0</v>
      </c>
      <c r="U226" s="11">
        <v>0</v>
      </c>
      <c r="V226" s="11">
        <v>2</v>
      </c>
      <c r="W226" s="11">
        <v>0</v>
      </c>
      <c r="X226" s="11">
        <v>0</v>
      </c>
      <c r="Y226" s="11">
        <v>0</v>
      </c>
      <c r="Z226" s="11">
        <v>0</v>
      </c>
      <c r="AA226" s="11">
        <v>2</v>
      </c>
      <c r="AB226" s="11">
        <v>0</v>
      </c>
      <c r="AC226" s="11">
        <v>0</v>
      </c>
      <c r="AD226" s="11">
        <v>0</v>
      </c>
      <c r="AE226" s="11">
        <v>0</v>
      </c>
      <c r="AF226" s="11">
        <v>3</v>
      </c>
      <c r="AG226" s="11">
        <v>0</v>
      </c>
      <c r="AH226" s="11">
        <v>0</v>
      </c>
      <c r="AI226" s="11">
        <v>0</v>
      </c>
      <c r="AJ226" s="11">
        <v>0</v>
      </c>
      <c r="AK226" s="30"/>
      <c r="AL226" s="35"/>
      <c r="AN226" s="36"/>
    </row>
    <row r="227" spans="1:40" s="10" customFormat="1" ht="33" customHeight="1" x14ac:dyDescent="0.25">
      <c r="A227" s="4">
        <v>153</v>
      </c>
      <c r="B227" s="26" t="s">
        <v>92</v>
      </c>
      <c r="C227" s="11">
        <v>58</v>
      </c>
      <c r="D227" s="11">
        <v>3</v>
      </c>
      <c r="E227" s="11">
        <v>7</v>
      </c>
      <c r="F227" s="11">
        <v>5</v>
      </c>
      <c r="G227" s="11">
        <v>21</v>
      </c>
      <c r="H227" s="11">
        <v>0</v>
      </c>
      <c r="I227" s="11">
        <v>1</v>
      </c>
      <c r="J227" s="11">
        <v>0</v>
      </c>
      <c r="K227" s="11">
        <v>2</v>
      </c>
      <c r="L227" s="11">
        <v>3</v>
      </c>
      <c r="M227" s="11">
        <v>0</v>
      </c>
      <c r="N227" s="11">
        <v>0</v>
      </c>
      <c r="O227" s="11">
        <v>0</v>
      </c>
      <c r="P227" s="11">
        <v>0</v>
      </c>
      <c r="Q227" s="11">
        <v>0</v>
      </c>
      <c r="R227" s="11">
        <v>0</v>
      </c>
      <c r="S227" s="11">
        <v>0</v>
      </c>
      <c r="T227" s="11">
        <v>7</v>
      </c>
      <c r="U227" s="11">
        <v>0</v>
      </c>
      <c r="V227" s="11">
        <v>0</v>
      </c>
      <c r="W227" s="11">
        <v>0</v>
      </c>
      <c r="X227" s="11">
        <v>0</v>
      </c>
      <c r="Y227" s="11">
        <v>0</v>
      </c>
      <c r="Z227" s="11">
        <v>0</v>
      </c>
      <c r="AA227" s="11">
        <v>0</v>
      </c>
      <c r="AB227" s="11">
        <v>0</v>
      </c>
      <c r="AC227" s="11">
        <v>0</v>
      </c>
      <c r="AD227" s="11">
        <v>9</v>
      </c>
      <c r="AE227" s="11">
        <v>0</v>
      </c>
      <c r="AF227" s="11">
        <v>0</v>
      </c>
      <c r="AG227" s="11">
        <v>0</v>
      </c>
      <c r="AH227" s="11">
        <v>0</v>
      </c>
      <c r="AI227" s="11">
        <v>0</v>
      </c>
      <c r="AJ227" s="11">
        <v>0</v>
      </c>
      <c r="AK227" s="30"/>
      <c r="AL227" s="35"/>
      <c r="AN227" s="36"/>
    </row>
    <row r="228" spans="1:40" s="10" customFormat="1" ht="27.75"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7">
        <v>13</v>
      </c>
      <c r="B229" s="6" t="s">
        <v>23</v>
      </c>
      <c r="C229" s="14">
        <v>157</v>
      </c>
      <c r="D229" s="14">
        <v>10</v>
      </c>
      <c r="E229" s="14">
        <v>13</v>
      </c>
      <c r="F229" s="14">
        <v>25</v>
      </c>
      <c r="G229" s="14">
        <v>35</v>
      </c>
      <c r="H229" s="14">
        <v>0</v>
      </c>
      <c r="I229" s="14">
        <v>1</v>
      </c>
      <c r="J229" s="14">
        <v>14</v>
      </c>
      <c r="K229" s="14">
        <v>8</v>
      </c>
      <c r="L229" s="14">
        <v>12</v>
      </c>
      <c r="M229" s="14">
        <v>0</v>
      </c>
      <c r="N229" s="14">
        <v>0</v>
      </c>
      <c r="O229" s="14">
        <v>0</v>
      </c>
      <c r="P229" s="14">
        <v>0</v>
      </c>
      <c r="Q229" s="14">
        <v>0</v>
      </c>
      <c r="R229" s="14">
        <v>0</v>
      </c>
      <c r="S229" s="14">
        <v>0</v>
      </c>
      <c r="T229" s="14">
        <v>9</v>
      </c>
      <c r="U229" s="14">
        <v>0</v>
      </c>
      <c r="V229" s="14">
        <v>4</v>
      </c>
      <c r="W229" s="14">
        <v>0</v>
      </c>
      <c r="X229" s="14">
        <v>0</v>
      </c>
      <c r="Y229" s="14">
        <v>0</v>
      </c>
      <c r="Z229" s="14">
        <v>0</v>
      </c>
      <c r="AA229" s="14">
        <v>6</v>
      </c>
      <c r="AB229" s="14">
        <v>0</v>
      </c>
      <c r="AC229" s="14">
        <v>0</v>
      </c>
      <c r="AD229" s="14">
        <v>12</v>
      </c>
      <c r="AE229" s="14">
        <v>0</v>
      </c>
      <c r="AF229" s="14">
        <v>6</v>
      </c>
      <c r="AG229" s="14">
        <v>2</v>
      </c>
      <c r="AH229" s="14">
        <v>0</v>
      </c>
      <c r="AI229" s="14">
        <v>0</v>
      </c>
      <c r="AJ229" s="14">
        <v>0</v>
      </c>
      <c r="AK229" s="30"/>
      <c r="AL229" s="35"/>
      <c r="AN229" s="36"/>
    </row>
    <row r="230" spans="1:40" s="10" customFormat="1" x14ac:dyDescent="0.25">
      <c r="A230" s="47"/>
      <c r="B230" s="6" t="s">
        <v>24</v>
      </c>
      <c r="C230" s="19">
        <v>493</v>
      </c>
      <c r="D230" s="19">
        <v>279</v>
      </c>
      <c r="E230" s="19">
        <v>21</v>
      </c>
      <c r="F230" s="19">
        <v>35</v>
      </c>
      <c r="G230" s="19">
        <v>40</v>
      </c>
      <c r="H230" s="19">
        <v>0</v>
      </c>
      <c r="I230" s="19">
        <v>1</v>
      </c>
      <c r="J230" s="19">
        <v>40</v>
      </c>
      <c r="K230" s="19">
        <v>8</v>
      </c>
      <c r="L230" s="19">
        <v>20</v>
      </c>
      <c r="M230" s="19">
        <v>0</v>
      </c>
      <c r="N230" s="19">
        <v>0</v>
      </c>
      <c r="O230" s="19">
        <v>0</v>
      </c>
      <c r="P230" s="19">
        <v>0</v>
      </c>
      <c r="Q230" s="19">
        <v>0</v>
      </c>
      <c r="R230" s="19">
        <v>0</v>
      </c>
      <c r="S230" s="19">
        <v>0</v>
      </c>
      <c r="T230" s="19">
        <v>9</v>
      </c>
      <c r="U230" s="19">
        <v>0</v>
      </c>
      <c r="V230" s="19">
        <v>4</v>
      </c>
      <c r="W230" s="19">
        <v>0</v>
      </c>
      <c r="X230" s="19">
        <v>0</v>
      </c>
      <c r="Y230" s="19">
        <v>0</v>
      </c>
      <c r="Z230" s="19">
        <v>0</v>
      </c>
      <c r="AA230" s="19">
        <v>15</v>
      </c>
      <c r="AB230" s="19">
        <v>0</v>
      </c>
      <c r="AC230" s="19">
        <v>0</v>
      </c>
      <c r="AD230" s="19">
        <v>12</v>
      </c>
      <c r="AE230" s="19">
        <v>0</v>
      </c>
      <c r="AF230" s="19">
        <v>6</v>
      </c>
      <c r="AG230" s="19">
        <v>2</v>
      </c>
      <c r="AH230" s="19">
        <v>0</v>
      </c>
      <c r="AI230" s="19">
        <v>1</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154</v>
      </c>
      <c r="B233" s="20" t="s">
        <v>160</v>
      </c>
      <c r="C233" s="11">
        <v>9</v>
      </c>
      <c r="D233" s="11">
        <v>0</v>
      </c>
      <c r="E233" s="11">
        <v>0</v>
      </c>
      <c r="F233" s="11">
        <v>0</v>
      </c>
      <c r="G233" s="11">
        <v>0</v>
      </c>
      <c r="H233" s="1" t="s">
        <v>13</v>
      </c>
      <c r="I233" s="11">
        <v>0</v>
      </c>
      <c r="J233" s="11">
        <v>2</v>
      </c>
      <c r="K233" s="11">
        <v>2</v>
      </c>
      <c r="L233" s="11">
        <v>4</v>
      </c>
      <c r="M233" s="1" t="s">
        <v>13</v>
      </c>
      <c r="N233" s="1" t="s">
        <v>13</v>
      </c>
      <c r="O233" s="11">
        <v>0</v>
      </c>
      <c r="P233" s="11">
        <v>0</v>
      </c>
      <c r="Q233" s="1" t="s">
        <v>13</v>
      </c>
      <c r="R233" s="1" t="s">
        <v>13</v>
      </c>
      <c r="S233" s="11">
        <v>0</v>
      </c>
      <c r="T233" s="11">
        <v>0</v>
      </c>
      <c r="U233" s="1" t="s">
        <v>13</v>
      </c>
      <c r="V233" s="11">
        <v>0</v>
      </c>
      <c r="W233" s="1" t="s">
        <v>13</v>
      </c>
      <c r="X233" s="1" t="s">
        <v>13</v>
      </c>
      <c r="Y233" s="1" t="s">
        <v>13</v>
      </c>
      <c r="Z233" s="1" t="s">
        <v>13</v>
      </c>
      <c r="AA233" s="11">
        <v>0</v>
      </c>
      <c r="AB233" s="1" t="s">
        <v>13</v>
      </c>
      <c r="AC233" s="1" t="s">
        <v>13</v>
      </c>
      <c r="AD233" s="11">
        <v>0</v>
      </c>
      <c r="AE233" s="11">
        <v>0</v>
      </c>
      <c r="AF233" s="11">
        <v>1</v>
      </c>
      <c r="AG233" s="11">
        <v>0</v>
      </c>
      <c r="AH233" s="1" t="s">
        <v>13</v>
      </c>
      <c r="AI233" s="11">
        <v>0</v>
      </c>
      <c r="AJ233" s="1" t="s">
        <v>13</v>
      </c>
      <c r="AK233" s="30"/>
      <c r="AL233" s="35"/>
      <c r="AN233" s="36"/>
    </row>
    <row r="234" spans="1:40" s="10" customFormat="1" ht="46.5" customHeight="1" x14ac:dyDescent="0.25">
      <c r="A234" s="4">
        <v>155</v>
      </c>
      <c r="B234" s="20" t="s">
        <v>115</v>
      </c>
      <c r="C234" s="11">
        <v>10</v>
      </c>
      <c r="D234" s="11">
        <v>0</v>
      </c>
      <c r="E234" s="11">
        <v>0</v>
      </c>
      <c r="F234" s="11">
        <v>0</v>
      </c>
      <c r="G234" s="11">
        <v>0</v>
      </c>
      <c r="H234" s="1" t="s">
        <v>13</v>
      </c>
      <c r="I234" s="11">
        <v>0</v>
      </c>
      <c r="J234" s="11">
        <v>1</v>
      </c>
      <c r="K234" s="11">
        <v>2</v>
      </c>
      <c r="L234" s="11">
        <v>4</v>
      </c>
      <c r="M234" s="1" t="s">
        <v>13</v>
      </c>
      <c r="N234" s="1" t="s">
        <v>13</v>
      </c>
      <c r="O234" s="11">
        <v>0</v>
      </c>
      <c r="P234" s="11">
        <v>0</v>
      </c>
      <c r="Q234" s="1" t="s">
        <v>13</v>
      </c>
      <c r="R234" s="1" t="s">
        <v>13</v>
      </c>
      <c r="S234" s="11">
        <v>0</v>
      </c>
      <c r="T234" s="11">
        <v>0</v>
      </c>
      <c r="U234" s="1" t="s">
        <v>13</v>
      </c>
      <c r="V234" s="11">
        <v>0</v>
      </c>
      <c r="W234" s="1" t="s">
        <v>13</v>
      </c>
      <c r="X234" s="1" t="s">
        <v>13</v>
      </c>
      <c r="Y234" s="1" t="s">
        <v>13</v>
      </c>
      <c r="Z234" s="1" t="s">
        <v>13</v>
      </c>
      <c r="AA234" s="11">
        <v>0</v>
      </c>
      <c r="AB234" s="1" t="s">
        <v>13</v>
      </c>
      <c r="AC234" s="1" t="s">
        <v>13</v>
      </c>
      <c r="AD234" s="11">
        <v>0</v>
      </c>
      <c r="AE234" s="11">
        <v>2</v>
      </c>
      <c r="AF234" s="11">
        <v>1</v>
      </c>
      <c r="AG234" s="11">
        <v>0</v>
      </c>
      <c r="AH234" s="1" t="s">
        <v>13</v>
      </c>
      <c r="AI234" s="11">
        <v>0</v>
      </c>
      <c r="AJ234" s="1" t="s">
        <v>13</v>
      </c>
      <c r="AK234" s="30"/>
      <c r="AL234" s="35"/>
      <c r="AN234" s="36"/>
    </row>
    <row r="235" spans="1:40" s="10" customFormat="1" ht="28.5" customHeight="1" x14ac:dyDescent="0.25">
      <c r="A235" s="4">
        <v>156</v>
      </c>
      <c r="B235" s="20" t="s">
        <v>111</v>
      </c>
      <c r="C235" s="11">
        <v>7</v>
      </c>
      <c r="D235" s="11">
        <v>0</v>
      </c>
      <c r="E235" s="11">
        <v>0</v>
      </c>
      <c r="F235" s="11">
        <v>0</v>
      </c>
      <c r="G235" s="11">
        <v>0</v>
      </c>
      <c r="H235" s="1" t="s">
        <v>13</v>
      </c>
      <c r="I235" s="11">
        <v>0</v>
      </c>
      <c r="J235" s="11">
        <v>0</v>
      </c>
      <c r="K235" s="11">
        <v>2</v>
      </c>
      <c r="L235" s="11">
        <v>4</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0</v>
      </c>
      <c r="AE235" s="11">
        <v>0</v>
      </c>
      <c r="AF235" s="11">
        <v>1</v>
      </c>
      <c r="AG235" s="11">
        <v>0</v>
      </c>
      <c r="AH235" s="1" t="s">
        <v>13</v>
      </c>
      <c r="AI235" s="11">
        <v>0</v>
      </c>
      <c r="AJ235" s="1" t="s">
        <v>13</v>
      </c>
      <c r="AK235" s="30"/>
      <c r="AL235" s="35"/>
      <c r="AN235" s="36"/>
    </row>
    <row r="236" spans="1:40" s="10" customFormat="1" ht="92.25" customHeight="1" x14ac:dyDescent="0.25">
      <c r="A236" s="4">
        <v>157</v>
      </c>
      <c r="B236" s="20" t="s">
        <v>112</v>
      </c>
      <c r="C236" s="11">
        <v>6</v>
      </c>
      <c r="D236" s="11">
        <v>0</v>
      </c>
      <c r="E236" s="11">
        <v>0</v>
      </c>
      <c r="F236" s="11">
        <v>0</v>
      </c>
      <c r="G236" s="11">
        <v>0</v>
      </c>
      <c r="H236" s="1" t="s">
        <v>13</v>
      </c>
      <c r="I236" s="11">
        <v>0</v>
      </c>
      <c r="J236" s="11">
        <v>1</v>
      </c>
      <c r="K236" s="11">
        <v>0</v>
      </c>
      <c r="L236" s="11">
        <v>4</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0</v>
      </c>
      <c r="AE236" s="11">
        <v>0</v>
      </c>
      <c r="AF236" s="11">
        <v>1</v>
      </c>
      <c r="AG236" s="11">
        <v>0</v>
      </c>
      <c r="AH236" s="1" t="s">
        <v>13</v>
      </c>
      <c r="AI236" s="11">
        <v>0</v>
      </c>
      <c r="AJ236" s="1" t="s">
        <v>13</v>
      </c>
      <c r="AK236" s="30"/>
      <c r="AL236" s="35"/>
      <c r="AN236" s="36"/>
    </row>
    <row r="237" spans="1:40" s="10" customFormat="1" ht="95.25" customHeight="1" x14ac:dyDescent="0.25">
      <c r="A237" s="4">
        <v>158</v>
      </c>
      <c r="B237" s="20" t="s">
        <v>113</v>
      </c>
      <c r="C237" s="11">
        <v>7</v>
      </c>
      <c r="D237" s="11">
        <v>0</v>
      </c>
      <c r="E237" s="11">
        <v>0</v>
      </c>
      <c r="F237" s="11">
        <v>0</v>
      </c>
      <c r="G237" s="11">
        <v>0</v>
      </c>
      <c r="H237" s="1" t="s">
        <v>13</v>
      </c>
      <c r="I237" s="11">
        <v>0</v>
      </c>
      <c r="J237" s="11">
        <v>0</v>
      </c>
      <c r="K237" s="11">
        <v>2</v>
      </c>
      <c r="L237" s="11">
        <v>4</v>
      </c>
      <c r="M237" s="1" t="s">
        <v>13</v>
      </c>
      <c r="N237" s="1" t="s">
        <v>13</v>
      </c>
      <c r="O237" s="11">
        <v>0</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0</v>
      </c>
      <c r="AE237" s="11">
        <v>0</v>
      </c>
      <c r="AF237" s="11">
        <v>1</v>
      </c>
      <c r="AG237" s="11">
        <v>0</v>
      </c>
      <c r="AH237" s="1" t="s">
        <v>13</v>
      </c>
      <c r="AI237" s="11">
        <v>0</v>
      </c>
      <c r="AJ237" s="1" t="s">
        <v>13</v>
      </c>
      <c r="AK237" s="30"/>
      <c r="AL237" s="35"/>
      <c r="AN237" s="36"/>
    </row>
    <row r="238" spans="1:40" s="10" customFormat="1" x14ac:dyDescent="0.25">
      <c r="A238" s="4">
        <v>159</v>
      </c>
      <c r="B238" s="20" t="s">
        <v>114</v>
      </c>
      <c r="C238" s="11">
        <v>0</v>
      </c>
      <c r="D238" s="11">
        <v>0</v>
      </c>
      <c r="E238" s="11">
        <v>0</v>
      </c>
      <c r="F238" s="11">
        <v>0</v>
      </c>
      <c r="G238" s="11">
        <v>0</v>
      </c>
      <c r="H238" s="1" t="s">
        <v>13</v>
      </c>
      <c r="I238" s="11">
        <v>0</v>
      </c>
      <c r="J238" s="11">
        <v>0</v>
      </c>
      <c r="K238" s="11">
        <v>0</v>
      </c>
      <c r="L238" s="11">
        <v>0</v>
      </c>
      <c r="M238" s="1" t="s">
        <v>13</v>
      </c>
      <c r="N238" s="1" t="s">
        <v>13</v>
      </c>
      <c r="O238" s="11">
        <v>0</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7">
        <v>6</v>
      </c>
      <c r="B239" s="6" t="s">
        <v>23</v>
      </c>
      <c r="C239" s="14">
        <v>39</v>
      </c>
      <c r="D239" s="14">
        <v>0</v>
      </c>
      <c r="E239" s="14">
        <v>0</v>
      </c>
      <c r="F239" s="14">
        <v>0</v>
      </c>
      <c r="G239" s="14">
        <v>0</v>
      </c>
      <c r="H239" s="14">
        <v>0</v>
      </c>
      <c r="I239" s="14">
        <v>0</v>
      </c>
      <c r="J239" s="14">
        <v>4</v>
      </c>
      <c r="K239" s="14">
        <v>8</v>
      </c>
      <c r="L239" s="14">
        <v>20</v>
      </c>
      <c r="M239" s="14">
        <v>0</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2</v>
      </c>
      <c r="AF239" s="14">
        <v>5</v>
      </c>
      <c r="AG239" s="14">
        <v>0</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160</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161</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162</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163</v>
      </c>
      <c r="B244" s="9" t="s">
        <v>134</v>
      </c>
      <c r="C244" s="11">
        <v>2</v>
      </c>
      <c r="D244" s="11">
        <v>2</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2</v>
      </c>
      <c r="D245" s="14">
        <v>2</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164</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hidden="1" customHeight="1" x14ac:dyDescent="0.25">
      <c r="A249" s="3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idden="1" x14ac:dyDescent="0.25">
      <c r="A250" s="4"/>
      <c r="B250" s="8"/>
      <c r="C250" s="27"/>
      <c r="D250" s="11"/>
      <c r="E250" s="11"/>
      <c r="F250" s="11"/>
      <c r="G250" s="11"/>
      <c r="H250" s="1"/>
      <c r="I250" s="11"/>
      <c r="J250" s="11"/>
      <c r="K250" s="11"/>
      <c r="L250" s="11"/>
      <c r="M250" s="1"/>
      <c r="N250" s="1"/>
      <c r="O250" s="11"/>
      <c r="P250" s="11"/>
      <c r="Q250" s="1"/>
      <c r="R250" s="1"/>
      <c r="S250" s="11"/>
      <c r="T250" s="11"/>
      <c r="U250" s="1"/>
      <c r="V250" s="11"/>
      <c r="W250" s="1"/>
      <c r="X250" s="1"/>
      <c r="Y250" s="1"/>
      <c r="Z250" s="1"/>
      <c r="AA250" s="11"/>
      <c r="AB250" s="1"/>
      <c r="AC250" s="1"/>
      <c r="AD250" s="11"/>
      <c r="AE250" s="11"/>
      <c r="AF250" s="11"/>
      <c r="AG250" s="11"/>
      <c r="AH250" s="1"/>
      <c r="AI250" s="11"/>
      <c r="AJ250" s="1"/>
      <c r="AK250" s="30"/>
      <c r="AL250" s="35"/>
      <c r="AN250" s="36"/>
    </row>
    <row r="251" spans="1:40" s="10" customFormat="1" hidden="1" x14ac:dyDescent="0.25">
      <c r="A251" s="47"/>
      <c r="B251" s="6"/>
      <c r="C251" s="16"/>
      <c r="D251" s="16"/>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165</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166</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167</v>
      </c>
      <c r="B255" s="8" t="s">
        <v>200</v>
      </c>
      <c r="C255" s="27">
        <v>0</v>
      </c>
      <c r="D255" s="11">
        <v>0</v>
      </c>
      <c r="E255" s="11">
        <v>0</v>
      </c>
      <c r="F255" s="11">
        <v>0</v>
      </c>
      <c r="G255" s="11">
        <v>0</v>
      </c>
      <c r="H255" s="1" t="s">
        <v>13</v>
      </c>
      <c r="I255" s="11">
        <v>0</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168</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0</v>
      </c>
      <c r="D257" s="14">
        <v>0</v>
      </c>
      <c r="E257" s="14">
        <v>0</v>
      </c>
      <c r="F257" s="14">
        <v>0</v>
      </c>
      <c r="G257" s="14">
        <v>0</v>
      </c>
      <c r="H257" s="14">
        <v>0</v>
      </c>
      <c r="I257" s="14">
        <v>0</v>
      </c>
      <c r="J257" s="14">
        <v>0</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169</v>
      </c>
      <c r="B259" s="8" t="s">
        <v>185</v>
      </c>
      <c r="C259" s="27">
        <v>8</v>
      </c>
      <c r="D259" s="11">
        <v>6</v>
      </c>
      <c r="E259" s="11">
        <v>0</v>
      </c>
      <c r="F259" s="11">
        <v>0</v>
      </c>
      <c r="G259" s="11">
        <v>0</v>
      </c>
      <c r="H259" s="1" t="s">
        <v>13</v>
      </c>
      <c r="I259" s="11">
        <v>0</v>
      </c>
      <c r="J259" s="11">
        <v>0</v>
      </c>
      <c r="K259" s="11" t="s">
        <v>13</v>
      </c>
      <c r="L259" s="11">
        <v>0</v>
      </c>
      <c r="M259" s="1" t="s">
        <v>13</v>
      </c>
      <c r="N259" s="1" t="s">
        <v>13</v>
      </c>
      <c r="O259" s="11">
        <v>0</v>
      </c>
      <c r="P259" s="11">
        <v>1</v>
      </c>
      <c r="Q259" s="1" t="s">
        <v>13</v>
      </c>
      <c r="R259" s="1" t="s">
        <v>13</v>
      </c>
      <c r="S259" s="11">
        <v>0</v>
      </c>
      <c r="T259" s="11">
        <v>0</v>
      </c>
      <c r="U259" s="1" t="s">
        <v>13</v>
      </c>
      <c r="V259" s="11">
        <v>1</v>
      </c>
      <c r="W259" s="1" t="s">
        <v>13</v>
      </c>
      <c r="X259" s="1" t="s">
        <v>13</v>
      </c>
      <c r="Y259" s="1" t="s">
        <v>13</v>
      </c>
      <c r="Z259" s="1" t="s">
        <v>13</v>
      </c>
      <c r="AA259" s="11">
        <v>0</v>
      </c>
      <c r="AB259" s="1" t="s">
        <v>13</v>
      </c>
      <c r="AC259" s="1" t="s">
        <v>13</v>
      </c>
      <c r="AD259" s="11">
        <v>0</v>
      </c>
      <c r="AE259" s="11">
        <v>0</v>
      </c>
      <c r="AF259" s="11">
        <v>0</v>
      </c>
      <c r="AG259" s="11">
        <v>0</v>
      </c>
      <c r="AH259" s="1" t="s">
        <v>13</v>
      </c>
      <c r="AI259" s="11">
        <v>0</v>
      </c>
      <c r="AJ259" s="1" t="s">
        <v>13</v>
      </c>
      <c r="AK259" s="30"/>
      <c r="AL259" s="35"/>
      <c r="AN259" s="36"/>
    </row>
    <row r="260" spans="1:40" s="10" customFormat="1" ht="19.5" customHeight="1" x14ac:dyDescent="0.25">
      <c r="A260" s="47">
        <v>1</v>
      </c>
      <c r="B260" s="6" t="s">
        <v>23</v>
      </c>
      <c r="C260" s="16">
        <v>8</v>
      </c>
      <c r="D260" s="16">
        <v>6</v>
      </c>
      <c r="E260" s="14">
        <v>0</v>
      </c>
      <c r="F260" s="14">
        <v>0</v>
      </c>
      <c r="G260" s="14">
        <v>0</v>
      </c>
      <c r="H260" s="14">
        <v>0</v>
      </c>
      <c r="I260" s="14">
        <v>0</v>
      </c>
      <c r="J260" s="14">
        <v>0</v>
      </c>
      <c r="K260" s="14">
        <v>0</v>
      </c>
      <c r="L260" s="14">
        <v>0</v>
      </c>
      <c r="M260" s="14">
        <v>0</v>
      </c>
      <c r="N260" s="14">
        <v>0</v>
      </c>
      <c r="O260" s="14">
        <v>0</v>
      </c>
      <c r="P260" s="14">
        <v>1</v>
      </c>
      <c r="Q260" s="14">
        <v>0</v>
      </c>
      <c r="R260" s="14">
        <v>0</v>
      </c>
      <c r="S260" s="14">
        <v>0</v>
      </c>
      <c r="T260" s="14">
        <v>0</v>
      </c>
      <c r="U260" s="14">
        <v>0</v>
      </c>
      <c r="V260" s="14">
        <v>1</v>
      </c>
      <c r="W260" s="14">
        <v>0</v>
      </c>
      <c r="X260" s="14">
        <v>0</v>
      </c>
      <c r="Y260" s="14">
        <v>0</v>
      </c>
      <c r="Z260" s="14">
        <v>0</v>
      </c>
      <c r="AA260" s="14">
        <v>0</v>
      </c>
      <c r="AB260" s="14">
        <v>0</v>
      </c>
      <c r="AC260" s="14">
        <v>0</v>
      </c>
      <c r="AD260" s="14">
        <v>0</v>
      </c>
      <c r="AE260" s="14">
        <v>0</v>
      </c>
      <c r="AF260" s="14">
        <v>0</v>
      </c>
      <c r="AG260" s="14">
        <v>0</v>
      </c>
      <c r="AH260" s="14">
        <v>0</v>
      </c>
      <c r="AI260" s="14">
        <v>0</v>
      </c>
      <c r="AJ260" s="14">
        <v>0</v>
      </c>
      <c r="AK260" s="30"/>
      <c r="AL260" s="35"/>
      <c r="AN260" s="36"/>
    </row>
    <row r="261" spans="1:40" s="10" customFormat="1" ht="19.5" hidden="1" customHeight="1" x14ac:dyDescent="0.25">
      <c r="A261" s="3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5" hidden="1" customHeight="1" x14ac:dyDescent="0.25">
      <c r="A262" s="4"/>
      <c r="B262" s="8"/>
      <c r="C262" s="11"/>
      <c r="D262" s="11"/>
      <c r="E262" s="11"/>
      <c r="F262" s="11"/>
      <c r="G262" s="11"/>
      <c r="H262" s="1"/>
      <c r="I262" s="11"/>
      <c r="J262" s="11"/>
      <c r="K262" s="11"/>
      <c r="L262" s="11"/>
      <c r="M262" s="1"/>
      <c r="N262" s="1"/>
      <c r="O262" s="11"/>
      <c r="P262" s="11"/>
      <c r="Q262" s="1"/>
      <c r="R262" s="1"/>
      <c r="S262" s="11"/>
      <c r="T262" s="11"/>
      <c r="U262" s="1"/>
      <c r="V262" s="11"/>
      <c r="W262" s="1"/>
      <c r="X262" s="1"/>
      <c r="Y262" s="1"/>
      <c r="Z262" s="1"/>
      <c r="AA262" s="11"/>
      <c r="AB262" s="1"/>
      <c r="AC262" s="1"/>
      <c r="AD262" s="11"/>
      <c r="AE262" s="11"/>
      <c r="AF262" s="11"/>
      <c r="AG262" s="11"/>
      <c r="AH262" s="1"/>
      <c r="AI262" s="11"/>
      <c r="AJ262" s="1"/>
      <c r="AK262" s="30"/>
      <c r="AL262" s="35"/>
      <c r="AN262" s="36"/>
    </row>
    <row r="263" spans="1:40" s="10" customFormat="1" ht="14.25" hidden="1" customHeight="1" x14ac:dyDescent="0.25">
      <c r="A263" s="47"/>
      <c r="B263" s="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30"/>
      <c r="AL263" s="35"/>
      <c r="AN263" s="36"/>
    </row>
    <row r="264" spans="1:40" s="10" customFormat="1" ht="1.5" hidden="1" customHeight="1" x14ac:dyDescent="0.25">
      <c r="A264" s="47"/>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170</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49</v>
      </c>
      <c r="D268" s="19">
        <v>8</v>
      </c>
      <c r="E268" s="19">
        <v>0</v>
      </c>
      <c r="F268" s="19">
        <v>0</v>
      </c>
      <c r="G268" s="19">
        <v>0</v>
      </c>
      <c r="H268" s="19">
        <v>0</v>
      </c>
      <c r="I268" s="19">
        <v>0</v>
      </c>
      <c r="J268" s="19">
        <v>4</v>
      </c>
      <c r="K268" s="19">
        <v>8</v>
      </c>
      <c r="L268" s="19">
        <v>20</v>
      </c>
      <c r="M268" s="19">
        <v>0</v>
      </c>
      <c r="N268" s="19">
        <v>0</v>
      </c>
      <c r="O268" s="19">
        <v>0</v>
      </c>
      <c r="P268" s="19">
        <v>1</v>
      </c>
      <c r="Q268" s="19">
        <v>0</v>
      </c>
      <c r="R268" s="19">
        <v>0</v>
      </c>
      <c r="S268" s="19">
        <v>0</v>
      </c>
      <c r="T268" s="19">
        <v>0</v>
      </c>
      <c r="U268" s="19">
        <v>0</v>
      </c>
      <c r="V268" s="19">
        <v>1</v>
      </c>
      <c r="W268" s="19">
        <v>0</v>
      </c>
      <c r="X268" s="19">
        <v>0</v>
      </c>
      <c r="Y268" s="19">
        <v>0</v>
      </c>
      <c r="Z268" s="19">
        <v>0</v>
      </c>
      <c r="AA268" s="19">
        <v>0</v>
      </c>
      <c r="AB268" s="19">
        <v>0</v>
      </c>
      <c r="AC268" s="19">
        <v>0</v>
      </c>
      <c r="AD268" s="19">
        <v>0</v>
      </c>
      <c r="AE268" s="19">
        <v>2</v>
      </c>
      <c r="AF268" s="19">
        <v>5</v>
      </c>
      <c r="AG268" s="19">
        <v>0</v>
      </c>
      <c r="AH268" s="19">
        <v>0</v>
      </c>
      <c r="AI268" s="19">
        <v>0</v>
      </c>
      <c r="AJ268" s="19">
        <v>0</v>
      </c>
      <c r="AK268" s="30"/>
      <c r="AL268" s="35"/>
      <c r="AN268" s="36"/>
    </row>
    <row r="269" spans="1:40" ht="38.25" customHeight="1" x14ac:dyDescent="0.25">
      <c r="A269" s="4"/>
      <c r="B269" s="8" t="s">
        <v>229</v>
      </c>
      <c r="C269" s="11">
        <v>20</v>
      </c>
      <c r="D269" s="11">
        <v>0</v>
      </c>
      <c r="E269" s="11">
        <v>0</v>
      </c>
      <c r="F269" s="11">
        <v>0</v>
      </c>
      <c r="G269" s="11" t="s">
        <v>13</v>
      </c>
      <c r="H269" s="11" t="s">
        <v>13</v>
      </c>
      <c r="I269" s="11">
        <v>17</v>
      </c>
      <c r="J269" s="11">
        <v>0</v>
      </c>
      <c r="K269" s="11">
        <v>0</v>
      </c>
      <c r="L269" s="11">
        <v>3</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hidden="1"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5937</v>
      </c>
      <c r="D271" s="11">
        <v>719</v>
      </c>
      <c r="E271" s="11">
        <v>387</v>
      </c>
      <c r="F271" s="11">
        <v>667</v>
      </c>
      <c r="G271" s="11">
        <v>676</v>
      </c>
      <c r="H271" s="11">
        <v>36</v>
      </c>
      <c r="I271" s="11">
        <v>993</v>
      </c>
      <c r="J271" s="11">
        <v>312</v>
      </c>
      <c r="K271" s="11">
        <v>412</v>
      </c>
      <c r="L271" s="11">
        <v>470</v>
      </c>
      <c r="M271" s="11">
        <v>5</v>
      </c>
      <c r="N271" s="11">
        <v>2</v>
      </c>
      <c r="O271" s="11">
        <v>188</v>
      </c>
      <c r="P271" s="11">
        <v>52</v>
      </c>
      <c r="Q271" s="11">
        <v>11</v>
      </c>
      <c r="R271" s="11">
        <v>0</v>
      </c>
      <c r="S271" s="11">
        <v>42</v>
      </c>
      <c r="T271" s="11">
        <v>56</v>
      </c>
      <c r="U271" s="11">
        <v>7</v>
      </c>
      <c r="V271" s="11">
        <v>53</v>
      </c>
      <c r="W271" s="11">
        <v>4</v>
      </c>
      <c r="X271" s="11">
        <v>2</v>
      </c>
      <c r="Y271" s="11">
        <v>9</v>
      </c>
      <c r="Z271" s="11">
        <v>0</v>
      </c>
      <c r="AA271" s="11">
        <v>153</v>
      </c>
      <c r="AB271" s="11">
        <v>0</v>
      </c>
      <c r="AC271" s="11">
        <v>8</v>
      </c>
      <c r="AD271" s="11">
        <v>290</v>
      </c>
      <c r="AE271" s="11">
        <v>75</v>
      </c>
      <c r="AF271" s="11">
        <v>117</v>
      </c>
      <c r="AG271" s="11">
        <v>93</v>
      </c>
      <c r="AH271" s="11">
        <v>9</v>
      </c>
      <c r="AI271" s="11">
        <v>85</v>
      </c>
      <c r="AJ271" s="11">
        <v>4</v>
      </c>
      <c r="AL271" s="35"/>
      <c r="AN271" s="36"/>
    </row>
    <row r="272" spans="1:40" ht="28.5" x14ac:dyDescent="0.25">
      <c r="A272" s="47" t="s">
        <v>0</v>
      </c>
      <c r="B272" s="47" t="s">
        <v>254</v>
      </c>
      <c r="C272" s="23">
        <v>61346</v>
      </c>
      <c r="D272" s="23">
        <v>6239</v>
      </c>
      <c r="E272" s="23">
        <v>2592</v>
      </c>
      <c r="F272" s="23">
        <v>7230</v>
      </c>
      <c r="G272" s="23">
        <v>5923</v>
      </c>
      <c r="H272" s="23">
        <v>190</v>
      </c>
      <c r="I272" s="23">
        <v>10275</v>
      </c>
      <c r="J272" s="23">
        <v>2707</v>
      </c>
      <c r="K272" s="23">
        <v>4966</v>
      </c>
      <c r="L272" s="23">
        <v>4701</v>
      </c>
      <c r="M272" s="23">
        <v>78</v>
      </c>
      <c r="N272" s="23">
        <v>3</v>
      </c>
      <c r="O272" s="23">
        <v>1988</v>
      </c>
      <c r="P272" s="23">
        <v>783</v>
      </c>
      <c r="Q272" s="23">
        <v>111</v>
      </c>
      <c r="R272" s="23">
        <v>61</v>
      </c>
      <c r="S272" s="23">
        <v>1277</v>
      </c>
      <c r="T272" s="23">
        <v>554</v>
      </c>
      <c r="U272" s="23">
        <v>127</v>
      </c>
      <c r="V272" s="23">
        <v>1381</v>
      </c>
      <c r="W272" s="23">
        <v>124</v>
      </c>
      <c r="X272" s="23">
        <v>33</v>
      </c>
      <c r="Y272" s="23">
        <v>75</v>
      </c>
      <c r="Z272" s="23">
        <v>106</v>
      </c>
      <c r="AA272" s="23">
        <v>1629</v>
      </c>
      <c r="AB272" s="23">
        <v>63</v>
      </c>
      <c r="AC272" s="23">
        <v>196</v>
      </c>
      <c r="AD272" s="23">
        <v>3820</v>
      </c>
      <c r="AE272" s="23">
        <v>430</v>
      </c>
      <c r="AF272" s="23">
        <v>1978</v>
      </c>
      <c r="AG272" s="23">
        <v>885</v>
      </c>
      <c r="AH272" s="23">
        <v>90</v>
      </c>
      <c r="AI272" s="23">
        <v>601</v>
      </c>
      <c r="AJ272" s="23">
        <v>130</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9"/>
      <c r="I275" s="36"/>
    </row>
    <row r="276" spans="1:40" x14ac:dyDescent="0.25">
      <c r="C276" s="36"/>
      <c r="D276" s="39"/>
      <c r="E276" s="36"/>
    </row>
    <row r="277" spans="1:40" x14ac:dyDescent="0.25">
      <c r="D277" s="39"/>
      <c r="E277" s="36"/>
    </row>
    <row r="278" spans="1:40" x14ac:dyDescent="0.25">
      <c r="D278" s="39"/>
      <c r="AC278" s="36"/>
    </row>
    <row r="279" spans="1:40" x14ac:dyDescent="0.25">
      <c r="C279" s="36"/>
      <c r="D279" s="39"/>
      <c r="E279" s="36"/>
    </row>
    <row r="280" spans="1:40" x14ac:dyDescent="0.25">
      <c r="C280" s="36"/>
      <c r="D280" s="39"/>
      <c r="E280" s="36"/>
    </row>
    <row r="281" spans="1:40" x14ac:dyDescent="0.25">
      <c r="C281" s="36"/>
    </row>
    <row r="282" spans="1:40" x14ac:dyDescent="0.25">
      <c r="C282" s="36"/>
    </row>
    <row r="283" spans="1:40" x14ac:dyDescent="0.25">
      <c r="C283" s="36"/>
    </row>
  </sheetData>
  <autoFilter ref="A5:AN5"/>
  <mergeCells count="42">
    <mergeCell ref="B7:AJ7"/>
    <mergeCell ref="J1:AJ1"/>
    <mergeCell ref="B2:AJ2"/>
    <mergeCell ref="A4:A5"/>
    <mergeCell ref="B4:B5"/>
    <mergeCell ref="C4:AJ4"/>
    <mergeCell ref="B78:AJ78"/>
    <mergeCell ref="B8:AJ8"/>
    <mergeCell ref="B33:AJ33"/>
    <mergeCell ref="B36:AJ36"/>
    <mergeCell ref="B43:AJ43"/>
    <mergeCell ref="B54:AJ54"/>
    <mergeCell ref="B58:AJ58"/>
    <mergeCell ref="B62:AJ62"/>
    <mergeCell ref="B65:AJ65"/>
    <mergeCell ref="B68:AJ68"/>
    <mergeCell ref="B71:AJ71"/>
    <mergeCell ref="B74:AJ74"/>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A10" sqref="A10"/>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3" width="6.42578125" style="2" customWidth="1"/>
    <col min="14" max="14" width="6" style="2" customWidth="1"/>
    <col min="15" max="16" width="6.5703125" style="2" customWidth="1"/>
    <col min="17" max="17" width="8.42578125" style="2" customWidth="1"/>
    <col min="18" max="18" width="6.5703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1" width="7.7109375" style="2" customWidth="1"/>
    <col min="32"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270</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4">
        <v>1</v>
      </c>
      <c r="B6" s="44">
        <v>2</v>
      </c>
      <c r="C6" s="44">
        <v>3</v>
      </c>
      <c r="D6" s="44">
        <v>4</v>
      </c>
      <c r="E6" s="44">
        <v>5</v>
      </c>
      <c r="F6" s="44">
        <v>6</v>
      </c>
      <c r="G6" s="44">
        <v>7</v>
      </c>
      <c r="H6" s="44">
        <v>8</v>
      </c>
      <c r="I6" s="44">
        <v>9</v>
      </c>
      <c r="J6" s="44">
        <v>10</v>
      </c>
      <c r="K6" s="44">
        <v>11</v>
      </c>
      <c r="L6" s="44">
        <v>12</v>
      </c>
      <c r="M6" s="44">
        <v>13</v>
      </c>
      <c r="N6" s="44">
        <v>14</v>
      </c>
      <c r="O6" s="44">
        <v>15</v>
      </c>
      <c r="P6" s="44">
        <v>16</v>
      </c>
      <c r="Q6" s="44">
        <v>17</v>
      </c>
      <c r="R6" s="44">
        <v>18</v>
      </c>
      <c r="S6" s="44">
        <v>19</v>
      </c>
      <c r="T6" s="44">
        <v>20</v>
      </c>
      <c r="U6" s="44">
        <v>21</v>
      </c>
      <c r="V6" s="44">
        <v>22</v>
      </c>
      <c r="W6" s="44">
        <v>23</v>
      </c>
      <c r="X6" s="44">
        <v>24</v>
      </c>
      <c r="Y6" s="44">
        <v>25</v>
      </c>
      <c r="Z6" s="44">
        <v>25</v>
      </c>
      <c r="AA6" s="44">
        <v>26</v>
      </c>
      <c r="AB6" s="44">
        <v>27</v>
      </c>
      <c r="AC6" s="44">
        <v>28</v>
      </c>
      <c r="AD6" s="44">
        <v>29</v>
      </c>
      <c r="AE6" s="44">
        <v>30</v>
      </c>
      <c r="AF6" s="44">
        <v>31</v>
      </c>
      <c r="AG6" s="44">
        <v>32</v>
      </c>
      <c r="AH6" s="44">
        <v>33</v>
      </c>
      <c r="AI6" s="44">
        <v>34</v>
      </c>
      <c r="AJ6" s="44">
        <v>35</v>
      </c>
      <c r="AK6" s="30"/>
      <c r="AL6" s="30"/>
    </row>
    <row r="7" spans="1:40" ht="15" customHeight="1" x14ac:dyDescent="0.25">
      <c r="A7" s="44"/>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f t="shared" ref="C9:C31" si="0">SUM(D9:AJ9)</f>
        <v>10</v>
      </c>
      <c r="D9" s="11">
        <v>0</v>
      </c>
      <c r="E9" s="11">
        <v>0</v>
      </c>
      <c r="F9" s="11">
        <v>0</v>
      </c>
      <c r="G9" s="11">
        <v>0</v>
      </c>
      <c r="H9" s="11">
        <v>0</v>
      </c>
      <c r="I9" s="11">
        <v>0</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10</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f t="shared" si="0"/>
        <v>370</v>
      </c>
      <c r="D10" s="11">
        <f>98-39</f>
        <v>59</v>
      </c>
      <c r="E10" s="11">
        <v>70</v>
      </c>
      <c r="F10" s="11">
        <v>17</v>
      </c>
      <c r="G10" s="11">
        <v>8</v>
      </c>
      <c r="H10" s="11">
        <v>0</v>
      </c>
      <c r="I10" s="11">
        <f>110-42</f>
        <v>68</v>
      </c>
      <c r="J10" s="11">
        <v>17</v>
      </c>
      <c r="K10" s="11">
        <v>33</v>
      </c>
      <c r="L10" s="11">
        <v>11</v>
      </c>
      <c r="M10" s="11">
        <v>0</v>
      </c>
      <c r="N10" s="11">
        <v>0</v>
      </c>
      <c r="O10" s="11">
        <v>3</v>
      </c>
      <c r="P10" s="11">
        <v>10</v>
      </c>
      <c r="Q10" s="11">
        <v>0</v>
      </c>
      <c r="R10" s="11">
        <v>0</v>
      </c>
      <c r="S10" s="11">
        <v>2</v>
      </c>
      <c r="T10" s="11">
        <v>0</v>
      </c>
      <c r="U10" s="11">
        <v>0</v>
      </c>
      <c r="V10" s="11">
        <v>3</v>
      </c>
      <c r="W10" s="11">
        <v>0</v>
      </c>
      <c r="X10" s="11">
        <v>0</v>
      </c>
      <c r="Y10" s="11">
        <v>0</v>
      </c>
      <c r="Z10" s="11">
        <v>0</v>
      </c>
      <c r="AA10" s="11">
        <v>12</v>
      </c>
      <c r="AB10" s="11">
        <v>0</v>
      </c>
      <c r="AC10" s="11">
        <v>3</v>
      </c>
      <c r="AD10" s="11">
        <v>25</v>
      </c>
      <c r="AE10" s="11">
        <v>3</v>
      </c>
      <c r="AF10" s="11">
        <v>17</v>
      </c>
      <c r="AG10" s="11">
        <v>7</v>
      </c>
      <c r="AH10" s="11">
        <v>0</v>
      </c>
      <c r="AI10" s="11">
        <v>2</v>
      </c>
      <c r="AJ10" s="11">
        <v>0</v>
      </c>
      <c r="AL10" s="35"/>
      <c r="AN10" s="36"/>
    </row>
    <row r="11" spans="1:40" ht="61.5" customHeight="1" x14ac:dyDescent="0.25">
      <c r="A11" s="4">
        <v>3</v>
      </c>
      <c r="B11" s="5" t="s">
        <v>52</v>
      </c>
      <c r="C11" s="11">
        <f t="shared" si="0"/>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f t="shared" si="0"/>
        <v>211</v>
      </c>
      <c r="D12" s="11">
        <v>3</v>
      </c>
      <c r="E12" s="11">
        <v>2</v>
      </c>
      <c r="F12" s="11">
        <v>9</v>
      </c>
      <c r="G12" s="11">
        <v>11</v>
      </c>
      <c r="H12" s="11">
        <v>0</v>
      </c>
      <c r="I12" s="11">
        <v>29</v>
      </c>
      <c r="J12" s="11">
        <v>0</v>
      </c>
      <c r="K12" s="11">
        <v>21</v>
      </c>
      <c r="L12" s="11">
        <v>13</v>
      </c>
      <c r="M12" s="11">
        <v>0</v>
      </c>
      <c r="N12" s="11">
        <v>0</v>
      </c>
      <c r="O12" s="11">
        <v>18</v>
      </c>
      <c r="P12" s="11">
        <v>0</v>
      </c>
      <c r="Q12" s="11">
        <v>0</v>
      </c>
      <c r="R12" s="11">
        <v>0</v>
      </c>
      <c r="S12" s="11">
        <v>3</v>
      </c>
      <c r="T12" s="11">
        <v>11</v>
      </c>
      <c r="U12" s="11">
        <v>0</v>
      </c>
      <c r="V12" s="11">
        <v>2</v>
      </c>
      <c r="W12" s="11">
        <v>0</v>
      </c>
      <c r="X12" s="11">
        <v>0</v>
      </c>
      <c r="Y12" s="11">
        <v>0</v>
      </c>
      <c r="Z12" s="11">
        <v>0</v>
      </c>
      <c r="AA12" s="11">
        <v>3</v>
      </c>
      <c r="AB12" s="11">
        <v>0</v>
      </c>
      <c r="AC12" s="11">
        <v>0</v>
      </c>
      <c r="AD12" s="11">
        <v>27</v>
      </c>
      <c r="AE12" s="11">
        <v>9</v>
      </c>
      <c r="AF12" s="11">
        <v>8</v>
      </c>
      <c r="AG12" s="11">
        <v>42</v>
      </c>
      <c r="AH12" s="11">
        <v>0</v>
      </c>
      <c r="AI12" s="11">
        <v>0</v>
      </c>
      <c r="AJ12" s="11">
        <v>0</v>
      </c>
      <c r="AL12" s="35"/>
      <c r="AN12" s="36"/>
    </row>
    <row r="13" spans="1:40" ht="36.75" customHeight="1" x14ac:dyDescent="0.25">
      <c r="A13" s="4">
        <v>5</v>
      </c>
      <c r="B13" s="5" t="s">
        <v>53</v>
      </c>
      <c r="C13" s="11">
        <f t="shared" si="0"/>
        <v>15</v>
      </c>
      <c r="D13" s="11">
        <v>0</v>
      </c>
      <c r="E13" s="11">
        <v>12</v>
      </c>
      <c r="F13" s="11">
        <v>0</v>
      </c>
      <c r="G13" s="11">
        <v>0</v>
      </c>
      <c r="H13" s="11">
        <v>0</v>
      </c>
      <c r="I13" s="11">
        <v>2</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1</v>
      </c>
      <c r="AG13" s="11">
        <v>0</v>
      </c>
      <c r="AH13" s="11">
        <v>0</v>
      </c>
      <c r="AI13" s="11">
        <v>0</v>
      </c>
      <c r="AJ13" s="11">
        <v>0</v>
      </c>
      <c r="AL13" s="35"/>
      <c r="AN13" s="36"/>
    </row>
    <row r="14" spans="1:40" ht="109.5" customHeight="1" x14ac:dyDescent="0.25">
      <c r="A14" s="4">
        <v>6</v>
      </c>
      <c r="B14" s="5" t="s">
        <v>117</v>
      </c>
      <c r="C14" s="11">
        <f t="shared" si="0"/>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f t="shared" si="0"/>
        <v>1</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1</v>
      </c>
      <c r="AE15" s="11">
        <v>0</v>
      </c>
      <c r="AF15" s="11">
        <v>0</v>
      </c>
      <c r="AG15" s="11">
        <v>0</v>
      </c>
      <c r="AH15" s="11">
        <v>0</v>
      </c>
      <c r="AI15" s="11">
        <v>0</v>
      </c>
      <c r="AJ15" s="11">
        <v>0</v>
      </c>
      <c r="AL15" s="35"/>
      <c r="AN15" s="36"/>
    </row>
    <row r="16" spans="1:40" ht="45.75" customHeight="1" x14ac:dyDescent="0.25">
      <c r="A16" s="4">
        <v>8</v>
      </c>
      <c r="B16" s="24" t="s">
        <v>265</v>
      </c>
      <c r="C16" s="11">
        <f t="shared" si="0"/>
        <v>20</v>
      </c>
      <c r="D16" s="11">
        <v>2</v>
      </c>
      <c r="E16" s="11">
        <v>0</v>
      </c>
      <c r="F16" s="11">
        <v>1</v>
      </c>
      <c r="G16" s="11">
        <v>2</v>
      </c>
      <c r="H16" s="11">
        <v>1</v>
      </c>
      <c r="I16" s="11">
        <v>5</v>
      </c>
      <c r="J16" s="11">
        <v>3</v>
      </c>
      <c r="K16" s="11">
        <v>3</v>
      </c>
      <c r="L16" s="11">
        <v>0</v>
      </c>
      <c r="M16" s="11">
        <v>0</v>
      </c>
      <c r="N16" s="11">
        <v>0</v>
      </c>
      <c r="O16" s="11">
        <v>1</v>
      </c>
      <c r="P16" s="11">
        <v>0</v>
      </c>
      <c r="Q16" s="11">
        <v>0</v>
      </c>
      <c r="R16" s="11">
        <v>0</v>
      </c>
      <c r="S16" s="11">
        <v>0</v>
      </c>
      <c r="T16" s="11">
        <v>0</v>
      </c>
      <c r="U16" s="11">
        <v>0</v>
      </c>
      <c r="V16" s="11">
        <v>0</v>
      </c>
      <c r="W16" s="11">
        <v>0</v>
      </c>
      <c r="X16" s="11">
        <v>0</v>
      </c>
      <c r="Y16" s="11">
        <v>0</v>
      </c>
      <c r="Z16" s="11">
        <v>0</v>
      </c>
      <c r="AA16" s="11">
        <v>0</v>
      </c>
      <c r="AB16" s="11">
        <v>0</v>
      </c>
      <c r="AC16" s="11">
        <v>0</v>
      </c>
      <c r="AD16" s="11">
        <v>0</v>
      </c>
      <c r="AE16" s="11">
        <v>1</v>
      </c>
      <c r="AF16" s="11">
        <v>0</v>
      </c>
      <c r="AG16" s="11">
        <v>1</v>
      </c>
      <c r="AH16" s="11">
        <v>0</v>
      </c>
      <c r="AI16" s="11">
        <v>0</v>
      </c>
      <c r="AJ16" s="11">
        <v>0</v>
      </c>
      <c r="AL16" s="35"/>
      <c r="AN16" s="36"/>
    </row>
    <row r="17" spans="1:40" ht="45" x14ac:dyDescent="0.25">
      <c r="A17" s="4">
        <v>9</v>
      </c>
      <c r="B17" s="24" t="s">
        <v>135</v>
      </c>
      <c r="C17" s="11">
        <f t="shared" si="0"/>
        <v>1</v>
      </c>
      <c r="D17" s="11">
        <v>0</v>
      </c>
      <c r="E17" s="11">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1</v>
      </c>
      <c r="AE17" s="11">
        <v>0</v>
      </c>
      <c r="AF17" s="11">
        <v>0</v>
      </c>
      <c r="AG17" s="11">
        <v>0</v>
      </c>
      <c r="AH17" s="11">
        <v>0</v>
      </c>
      <c r="AI17" s="11">
        <v>0</v>
      </c>
      <c r="AJ17" s="11">
        <v>0</v>
      </c>
      <c r="AL17" s="35"/>
      <c r="AN17" s="36"/>
    </row>
    <row r="18" spans="1:40" ht="46.5" customHeight="1" x14ac:dyDescent="0.25">
      <c r="A18" s="4">
        <v>10</v>
      </c>
      <c r="B18" s="20" t="s">
        <v>125</v>
      </c>
      <c r="C18" s="11">
        <f t="shared" si="0"/>
        <v>1</v>
      </c>
      <c r="D18" s="11">
        <v>0</v>
      </c>
      <c r="E18" s="11">
        <v>0</v>
      </c>
      <c r="F18" s="11">
        <v>0</v>
      </c>
      <c r="G18" s="11">
        <v>0</v>
      </c>
      <c r="H18" s="11">
        <v>0</v>
      </c>
      <c r="I18" s="11">
        <v>0</v>
      </c>
      <c r="J18" s="11">
        <v>0</v>
      </c>
      <c r="K18" s="11">
        <v>0</v>
      </c>
      <c r="L18" s="11">
        <v>1</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f t="shared" si="0"/>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f t="shared" si="0"/>
        <v>54</v>
      </c>
      <c r="D20" s="11">
        <v>2</v>
      </c>
      <c r="E20" s="11">
        <v>2</v>
      </c>
      <c r="F20" s="11">
        <v>5</v>
      </c>
      <c r="G20" s="11">
        <v>0</v>
      </c>
      <c r="H20" s="11">
        <v>0</v>
      </c>
      <c r="I20" s="11">
        <v>30</v>
      </c>
      <c r="J20" s="11">
        <v>4</v>
      </c>
      <c r="K20" s="11">
        <v>0</v>
      </c>
      <c r="L20" s="11">
        <v>0</v>
      </c>
      <c r="M20" s="11">
        <v>0</v>
      </c>
      <c r="N20" s="11">
        <v>0</v>
      </c>
      <c r="O20" s="11">
        <v>0</v>
      </c>
      <c r="P20" s="11">
        <v>0</v>
      </c>
      <c r="Q20" s="11">
        <v>0</v>
      </c>
      <c r="R20" s="11">
        <v>0</v>
      </c>
      <c r="S20" s="11">
        <v>1</v>
      </c>
      <c r="T20" s="11">
        <v>0</v>
      </c>
      <c r="U20" s="11">
        <v>0</v>
      </c>
      <c r="V20" s="11">
        <v>0</v>
      </c>
      <c r="W20" s="11">
        <v>0</v>
      </c>
      <c r="X20" s="11">
        <v>0</v>
      </c>
      <c r="Y20" s="11">
        <v>0</v>
      </c>
      <c r="Z20" s="11">
        <v>0</v>
      </c>
      <c r="AA20" s="11">
        <v>1</v>
      </c>
      <c r="AB20" s="11">
        <v>0</v>
      </c>
      <c r="AC20" s="11">
        <v>0</v>
      </c>
      <c r="AD20" s="11">
        <v>0</v>
      </c>
      <c r="AE20" s="11">
        <v>3</v>
      </c>
      <c r="AF20" s="11">
        <v>2</v>
      </c>
      <c r="AG20" s="11">
        <v>0</v>
      </c>
      <c r="AH20" s="11">
        <v>0</v>
      </c>
      <c r="AI20" s="11">
        <v>4</v>
      </c>
      <c r="AJ20" s="11">
        <v>0</v>
      </c>
      <c r="AL20" s="35"/>
      <c r="AN20" s="36"/>
    </row>
    <row r="21" spans="1:40" ht="33" customHeight="1" x14ac:dyDescent="0.25">
      <c r="A21" s="4">
        <v>13</v>
      </c>
      <c r="B21" s="5" t="s">
        <v>233</v>
      </c>
      <c r="C21" s="11">
        <f t="shared" si="0"/>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f t="shared" si="0"/>
        <v>3</v>
      </c>
      <c r="D22" s="11">
        <v>0</v>
      </c>
      <c r="E22" s="11">
        <v>0</v>
      </c>
      <c r="F22" s="11">
        <v>0</v>
      </c>
      <c r="G22" s="11">
        <v>0</v>
      </c>
      <c r="H22" s="11">
        <v>0</v>
      </c>
      <c r="I22" s="11">
        <v>0</v>
      </c>
      <c r="J22" s="11">
        <v>0</v>
      </c>
      <c r="K22" s="11">
        <v>0</v>
      </c>
      <c r="L22" s="11">
        <v>0</v>
      </c>
      <c r="M22" s="11">
        <v>0</v>
      </c>
      <c r="N22" s="11">
        <v>0</v>
      </c>
      <c r="O22" s="11">
        <v>3</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f t="shared" si="0"/>
        <v>121</v>
      </c>
      <c r="D23" s="11">
        <v>0</v>
      </c>
      <c r="E23" s="11">
        <v>3</v>
      </c>
      <c r="F23" s="11">
        <v>5</v>
      </c>
      <c r="G23" s="11">
        <v>2</v>
      </c>
      <c r="H23" s="11">
        <v>0</v>
      </c>
      <c r="I23" s="11">
        <v>5</v>
      </c>
      <c r="J23" s="11">
        <v>48</v>
      </c>
      <c r="K23" s="11">
        <v>10</v>
      </c>
      <c r="L23" s="11">
        <v>4</v>
      </c>
      <c r="M23" s="11">
        <v>0</v>
      </c>
      <c r="N23" s="11">
        <v>0</v>
      </c>
      <c r="O23" s="11">
        <v>7</v>
      </c>
      <c r="P23" s="11">
        <v>4</v>
      </c>
      <c r="Q23" s="11">
        <v>0</v>
      </c>
      <c r="R23" s="11">
        <v>0</v>
      </c>
      <c r="S23" s="11">
        <v>1</v>
      </c>
      <c r="T23" s="11">
        <v>7</v>
      </c>
      <c r="U23" s="11">
        <v>0</v>
      </c>
      <c r="V23" s="11">
        <v>0</v>
      </c>
      <c r="W23" s="11">
        <v>0</v>
      </c>
      <c r="X23" s="11">
        <v>0</v>
      </c>
      <c r="Y23" s="11">
        <v>0</v>
      </c>
      <c r="Z23" s="11">
        <v>0</v>
      </c>
      <c r="AA23" s="11">
        <v>0</v>
      </c>
      <c r="AB23" s="11">
        <v>0</v>
      </c>
      <c r="AC23" s="11">
        <v>0</v>
      </c>
      <c r="AD23" s="11">
        <v>11</v>
      </c>
      <c r="AE23" s="11">
        <v>9</v>
      </c>
      <c r="AF23" s="11">
        <v>2</v>
      </c>
      <c r="AG23" s="11">
        <v>2</v>
      </c>
      <c r="AH23" s="11">
        <v>0</v>
      </c>
      <c r="AI23" s="11">
        <v>1</v>
      </c>
      <c r="AJ23" s="11">
        <v>0</v>
      </c>
      <c r="AL23" s="35"/>
      <c r="AN23" s="36"/>
    </row>
    <row r="24" spans="1:40" ht="33" customHeight="1" x14ac:dyDescent="0.25">
      <c r="A24" s="4">
        <v>16</v>
      </c>
      <c r="B24" s="5" t="s">
        <v>130</v>
      </c>
      <c r="C24" s="11">
        <f t="shared" si="0"/>
        <v>15</v>
      </c>
      <c r="D24" s="11">
        <v>0</v>
      </c>
      <c r="E24" s="11">
        <v>0</v>
      </c>
      <c r="F24" s="11">
        <v>0</v>
      </c>
      <c r="G24" s="11">
        <v>3</v>
      </c>
      <c r="H24" s="11">
        <v>0</v>
      </c>
      <c r="I24" s="11">
        <v>5</v>
      </c>
      <c r="J24" s="11">
        <v>1</v>
      </c>
      <c r="K24" s="11">
        <v>0</v>
      </c>
      <c r="L24" s="11">
        <v>3</v>
      </c>
      <c r="M24" s="11">
        <v>0</v>
      </c>
      <c r="N24" s="11">
        <v>0</v>
      </c>
      <c r="O24" s="11">
        <v>3</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L24" s="35"/>
      <c r="AN24" s="36"/>
    </row>
    <row r="25" spans="1:40" ht="33" customHeight="1" x14ac:dyDescent="0.25">
      <c r="A25" s="4">
        <v>17</v>
      </c>
      <c r="B25" s="5" t="s">
        <v>149</v>
      </c>
      <c r="C25" s="11">
        <f t="shared" si="0"/>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f t="shared" si="0"/>
        <v>19</v>
      </c>
      <c r="D26" s="11">
        <v>0</v>
      </c>
      <c r="E26" s="11">
        <v>0</v>
      </c>
      <c r="F26" s="11">
        <v>0</v>
      </c>
      <c r="G26" s="11">
        <v>0</v>
      </c>
      <c r="H26" s="11">
        <v>0</v>
      </c>
      <c r="I26" s="11">
        <v>0</v>
      </c>
      <c r="J26" s="11">
        <v>0</v>
      </c>
      <c r="K26" s="11">
        <v>15</v>
      </c>
      <c r="L26" s="11">
        <v>0</v>
      </c>
      <c r="M26" s="11">
        <v>0</v>
      </c>
      <c r="N26" s="11">
        <v>0</v>
      </c>
      <c r="O26" s="11">
        <v>0</v>
      </c>
      <c r="P26" s="11">
        <v>0</v>
      </c>
      <c r="Q26" s="11">
        <v>0</v>
      </c>
      <c r="R26" s="11">
        <v>0</v>
      </c>
      <c r="S26" s="11">
        <v>0</v>
      </c>
      <c r="T26" s="11">
        <v>0</v>
      </c>
      <c r="U26" s="11">
        <v>0</v>
      </c>
      <c r="V26" s="11">
        <v>0</v>
      </c>
      <c r="W26" s="11">
        <v>0</v>
      </c>
      <c r="X26" s="11">
        <v>0</v>
      </c>
      <c r="Y26" s="11">
        <v>0</v>
      </c>
      <c r="Z26" s="11">
        <v>0</v>
      </c>
      <c r="AA26" s="11">
        <v>4</v>
      </c>
      <c r="AB26" s="11">
        <v>0</v>
      </c>
      <c r="AC26" s="11">
        <v>0</v>
      </c>
      <c r="AD26" s="11">
        <v>0</v>
      </c>
      <c r="AE26" s="11">
        <v>0</v>
      </c>
      <c r="AF26" s="11">
        <v>0</v>
      </c>
      <c r="AG26" s="11">
        <v>0</v>
      </c>
      <c r="AH26" s="11">
        <v>0</v>
      </c>
      <c r="AI26" s="11">
        <v>0</v>
      </c>
      <c r="AJ26" s="11">
        <v>0</v>
      </c>
      <c r="AL26" s="35"/>
      <c r="AN26" s="36"/>
    </row>
    <row r="27" spans="1:40" ht="48.75" customHeight="1" x14ac:dyDescent="0.25">
      <c r="A27" s="4">
        <v>19</v>
      </c>
      <c r="B27" s="5" t="s">
        <v>184</v>
      </c>
      <c r="C27" s="11">
        <f t="shared" si="0"/>
        <v>2366</v>
      </c>
      <c r="D27" s="11">
        <v>154</v>
      </c>
      <c r="E27" s="11">
        <v>88</v>
      </c>
      <c r="F27" s="11">
        <v>269</v>
      </c>
      <c r="G27" s="11">
        <v>315</v>
      </c>
      <c r="H27" s="11">
        <v>9</v>
      </c>
      <c r="I27" s="11">
        <v>367</v>
      </c>
      <c r="J27" s="11">
        <v>67</v>
      </c>
      <c r="K27" s="11">
        <v>232</v>
      </c>
      <c r="L27" s="11">
        <v>148</v>
      </c>
      <c r="M27" s="11">
        <v>0</v>
      </c>
      <c r="N27" s="11">
        <v>1</v>
      </c>
      <c r="O27" s="11">
        <v>54</v>
      </c>
      <c r="P27" s="11">
        <v>30</v>
      </c>
      <c r="Q27" s="11">
        <v>1</v>
      </c>
      <c r="R27" s="11">
        <v>0</v>
      </c>
      <c r="S27" s="11">
        <v>38</v>
      </c>
      <c r="T27" s="11">
        <v>47</v>
      </c>
      <c r="U27" s="11">
        <v>0</v>
      </c>
      <c r="V27" s="11">
        <v>87</v>
      </c>
      <c r="W27" s="11">
        <v>14</v>
      </c>
      <c r="X27" s="11">
        <v>8</v>
      </c>
      <c r="Y27" s="11">
        <v>1</v>
      </c>
      <c r="Z27" s="11">
        <v>17</v>
      </c>
      <c r="AA27" s="11">
        <v>72</v>
      </c>
      <c r="AB27" s="11">
        <v>11</v>
      </c>
      <c r="AC27" s="11">
        <v>15</v>
      </c>
      <c r="AD27" s="11">
        <v>177</v>
      </c>
      <c r="AE27" s="11">
        <v>8</v>
      </c>
      <c r="AF27" s="11">
        <v>77</v>
      </c>
      <c r="AG27" s="11">
        <v>25</v>
      </c>
      <c r="AH27" s="11">
        <v>1</v>
      </c>
      <c r="AI27" s="11">
        <v>27</v>
      </c>
      <c r="AJ27" s="11">
        <v>6</v>
      </c>
      <c r="AL27" s="35"/>
      <c r="AN27" s="36"/>
    </row>
    <row r="28" spans="1:40" ht="33" customHeight="1" x14ac:dyDescent="0.25">
      <c r="A28" s="4">
        <v>20</v>
      </c>
      <c r="B28" s="5" t="s">
        <v>197</v>
      </c>
      <c r="C28" s="11">
        <f t="shared" si="0"/>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f t="shared" si="0"/>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f t="shared" si="0"/>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f t="shared" si="0"/>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4">
        <v>23</v>
      </c>
      <c r="B32" s="6" t="s">
        <v>23</v>
      </c>
      <c r="C32" s="14">
        <f t="shared" ref="C32:AJ32" si="1">SUM(C9:C31)</f>
        <v>3207</v>
      </c>
      <c r="D32" s="14">
        <f t="shared" si="1"/>
        <v>220</v>
      </c>
      <c r="E32" s="14">
        <f t="shared" si="1"/>
        <v>177</v>
      </c>
      <c r="F32" s="14">
        <f t="shared" si="1"/>
        <v>306</v>
      </c>
      <c r="G32" s="14">
        <f t="shared" si="1"/>
        <v>341</v>
      </c>
      <c r="H32" s="14">
        <f t="shared" si="1"/>
        <v>10</v>
      </c>
      <c r="I32" s="14">
        <f t="shared" si="1"/>
        <v>511</v>
      </c>
      <c r="J32" s="14">
        <f t="shared" si="1"/>
        <v>140</v>
      </c>
      <c r="K32" s="14">
        <f t="shared" si="1"/>
        <v>314</v>
      </c>
      <c r="L32" s="14">
        <f t="shared" si="1"/>
        <v>180</v>
      </c>
      <c r="M32" s="14">
        <f t="shared" si="1"/>
        <v>0</v>
      </c>
      <c r="N32" s="14">
        <f t="shared" si="1"/>
        <v>1</v>
      </c>
      <c r="O32" s="14">
        <f t="shared" si="1"/>
        <v>89</v>
      </c>
      <c r="P32" s="14">
        <f t="shared" si="1"/>
        <v>44</v>
      </c>
      <c r="Q32" s="14">
        <f t="shared" si="1"/>
        <v>1</v>
      </c>
      <c r="R32" s="14">
        <f t="shared" si="1"/>
        <v>0</v>
      </c>
      <c r="S32" s="14">
        <f t="shared" si="1"/>
        <v>45</v>
      </c>
      <c r="T32" s="14">
        <f t="shared" si="1"/>
        <v>65</v>
      </c>
      <c r="U32" s="14">
        <f t="shared" si="1"/>
        <v>0</v>
      </c>
      <c r="V32" s="14">
        <f t="shared" si="1"/>
        <v>92</v>
      </c>
      <c r="W32" s="14">
        <f t="shared" si="1"/>
        <v>14</v>
      </c>
      <c r="X32" s="14">
        <f t="shared" si="1"/>
        <v>8</v>
      </c>
      <c r="Y32" s="14">
        <f t="shared" si="1"/>
        <v>1</v>
      </c>
      <c r="Z32" s="14">
        <f t="shared" si="1"/>
        <v>17</v>
      </c>
      <c r="AA32" s="14">
        <f t="shared" si="1"/>
        <v>102</v>
      </c>
      <c r="AB32" s="14">
        <f t="shared" si="1"/>
        <v>11</v>
      </c>
      <c r="AC32" s="14">
        <f t="shared" si="1"/>
        <v>18</v>
      </c>
      <c r="AD32" s="14">
        <f t="shared" si="1"/>
        <v>242</v>
      </c>
      <c r="AE32" s="14">
        <f t="shared" si="1"/>
        <v>33</v>
      </c>
      <c r="AF32" s="14">
        <f t="shared" si="1"/>
        <v>107</v>
      </c>
      <c r="AG32" s="14">
        <f t="shared" si="1"/>
        <v>77</v>
      </c>
      <c r="AH32" s="14">
        <f t="shared" si="1"/>
        <v>1</v>
      </c>
      <c r="AI32" s="14">
        <f t="shared" si="1"/>
        <v>34</v>
      </c>
      <c r="AJ32" s="14">
        <f t="shared" si="1"/>
        <v>6</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f>SUM(D34:AJ34)</f>
        <v>14</v>
      </c>
      <c r="D34" s="11">
        <v>0</v>
      </c>
      <c r="E34" s="11">
        <v>1</v>
      </c>
      <c r="F34" s="11">
        <v>0</v>
      </c>
      <c r="G34" s="11">
        <v>2</v>
      </c>
      <c r="H34" s="11">
        <v>0</v>
      </c>
      <c r="I34" s="11">
        <v>0</v>
      </c>
      <c r="J34" s="11">
        <v>3</v>
      </c>
      <c r="K34" s="11">
        <v>2</v>
      </c>
      <c r="L34" s="11">
        <v>3</v>
      </c>
      <c r="M34" s="11">
        <v>0</v>
      </c>
      <c r="N34" s="11">
        <v>0</v>
      </c>
      <c r="O34" s="11">
        <v>0</v>
      </c>
      <c r="P34" s="11">
        <v>0</v>
      </c>
      <c r="Q34" s="11">
        <v>0</v>
      </c>
      <c r="R34" s="11">
        <v>0</v>
      </c>
      <c r="S34" s="11">
        <v>1</v>
      </c>
      <c r="T34" s="11">
        <v>0</v>
      </c>
      <c r="U34" s="11">
        <v>0</v>
      </c>
      <c r="V34" s="11">
        <v>0</v>
      </c>
      <c r="W34" s="11">
        <v>0</v>
      </c>
      <c r="X34" s="11">
        <v>0</v>
      </c>
      <c r="Y34" s="11">
        <v>0</v>
      </c>
      <c r="Z34" s="11">
        <v>0</v>
      </c>
      <c r="AA34" s="11">
        <v>0</v>
      </c>
      <c r="AB34" s="11">
        <v>0</v>
      </c>
      <c r="AC34" s="11">
        <v>0</v>
      </c>
      <c r="AD34" s="11">
        <v>2</v>
      </c>
      <c r="AE34" s="11">
        <v>0</v>
      </c>
      <c r="AF34" s="11">
        <v>0</v>
      </c>
      <c r="AG34" s="11">
        <v>0</v>
      </c>
      <c r="AH34" s="11">
        <v>0</v>
      </c>
      <c r="AI34" s="11">
        <v>0</v>
      </c>
      <c r="AJ34" s="11">
        <v>0</v>
      </c>
      <c r="AL34" s="35"/>
      <c r="AN34" s="36"/>
    </row>
    <row r="35" spans="1:40" s="10" customFormat="1" x14ac:dyDescent="0.25">
      <c r="A35" s="44">
        <v>1</v>
      </c>
      <c r="B35" s="6" t="s">
        <v>23</v>
      </c>
      <c r="C35" s="14">
        <f>SUM(C34)</f>
        <v>14</v>
      </c>
      <c r="D35" s="14">
        <f t="shared" ref="D35:AI35" si="2">SUM(D34)</f>
        <v>0</v>
      </c>
      <c r="E35" s="14">
        <f t="shared" si="2"/>
        <v>1</v>
      </c>
      <c r="F35" s="14">
        <f t="shared" si="2"/>
        <v>0</v>
      </c>
      <c r="G35" s="14">
        <f t="shared" si="2"/>
        <v>2</v>
      </c>
      <c r="H35" s="14">
        <f t="shared" si="2"/>
        <v>0</v>
      </c>
      <c r="I35" s="14">
        <f t="shared" si="2"/>
        <v>0</v>
      </c>
      <c r="J35" s="14">
        <f t="shared" si="2"/>
        <v>3</v>
      </c>
      <c r="K35" s="14">
        <f t="shared" si="2"/>
        <v>2</v>
      </c>
      <c r="L35" s="14">
        <f t="shared" si="2"/>
        <v>3</v>
      </c>
      <c r="M35" s="14">
        <f t="shared" si="2"/>
        <v>0</v>
      </c>
      <c r="N35" s="14">
        <f t="shared" si="2"/>
        <v>0</v>
      </c>
      <c r="O35" s="14">
        <f t="shared" si="2"/>
        <v>0</v>
      </c>
      <c r="P35" s="14">
        <f t="shared" si="2"/>
        <v>0</v>
      </c>
      <c r="Q35" s="14">
        <f t="shared" si="2"/>
        <v>0</v>
      </c>
      <c r="R35" s="14">
        <f t="shared" si="2"/>
        <v>0</v>
      </c>
      <c r="S35" s="14">
        <f t="shared" si="2"/>
        <v>1</v>
      </c>
      <c r="T35" s="14">
        <f t="shared" si="2"/>
        <v>0</v>
      </c>
      <c r="U35" s="14">
        <f>SUM(U34)</f>
        <v>0</v>
      </c>
      <c r="V35" s="14">
        <f t="shared" si="2"/>
        <v>0</v>
      </c>
      <c r="W35" s="14">
        <f>SUM(W34)</f>
        <v>0</v>
      </c>
      <c r="X35" s="14">
        <f>SUM(X34)</f>
        <v>0</v>
      </c>
      <c r="Y35" s="14">
        <f>SUM(Y34)</f>
        <v>0</v>
      </c>
      <c r="Z35" s="14">
        <f>SUM(Z34)</f>
        <v>0</v>
      </c>
      <c r="AA35" s="14">
        <f t="shared" si="2"/>
        <v>0</v>
      </c>
      <c r="AB35" s="14">
        <f t="shared" si="2"/>
        <v>0</v>
      </c>
      <c r="AC35" s="14">
        <f t="shared" si="2"/>
        <v>0</v>
      </c>
      <c r="AD35" s="14">
        <f t="shared" si="2"/>
        <v>2</v>
      </c>
      <c r="AE35" s="14">
        <f t="shared" si="2"/>
        <v>0</v>
      </c>
      <c r="AF35" s="14">
        <f t="shared" si="2"/>
        <v>0</v>
      </c>
      <c r="AG35" s="14">
        <f t="shared" si="2"/>
        <v>0</v>
      </c>
      <c r="AH35" s="14">
        <f t="shared" si="2"/>
        <v>0</v>
      </c>
      <c r="AI35" s="14">
        <f t="shared" si="2"/>
        <v>0</v>
      </c>
      <c r="AJ35" s="14">
        <f>SUM(AJ34)</f>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f>SUM(D37:AJ37)</f>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f>SUM(D38:AJ38)</f>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f>SUM(D39:AJ39)</f>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f>SUM(D40:AJ40)</f>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f>SUM(D41:AJ41)</f>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4">
        <v>5</v>
      </c>
      <c r="B42" s="6" t="s">
        <v>23</v>
      </c>
      <c r="C42" s="14">
        <f t="shared" ref="C42:AI42" si="3">SUM(C37:C41)</f>
        <v>0</v>
      </c>
      <c r="D42" s="14">
        <f t="shared" si="3"/>
        <v>0</v>
      </c>
      <c r="E42" s="14">
        <f t="shared" si="3"/>
        <v>0</v>
      </c>
      <c r="F42" s="14">
        <f t="shared" si="3"/>
        <v>0</v>
      </c>
      <c r="G42" s="14">
        <f t="shared" si="3"/>
        <v>0</v>
      </c>
      <c r="H42" s="14">
        <f t="shared" si="3"/>
        <v>0</v>
      </c>
      <c r="I42" s="14">
        <f t="shared" si="3"/>
        <v>0</v>
      </c>
      <c r="J42" s="14">
        <f t="shared" si="3"/>
        <v>0</v>
      </c>
      <c r="K42" s="14">
        <f t="shared" si="3"/>
        <v>0</v>
      </c>
      <c r="L42" s="14">
        <f t="shared" si="3"/>
        <v>0</v>
      </c>
      <c r="M42" s="14">
        <f t="shared" si="3"/>
        <v>0</v>
      </c>
      <c r="N42" s="14">
        <f t="shared" si="3"/>
        <v>0</v>
      </c>
      <c r="O42" s="14">
        <f t="shared" si="3"/>
        <v>0</v>
      </c>
      <c r="P42" s="14">
        <f t="shared" si="3"/>
        <v>0</v>
      </c>
      <c r="Q42" s="14">
        <f t="shared" si="3"/>
        <v>0</v>
      </c>
      <c r="R42" s="14">
        <f t="shared" si="3"/>
        <v>0</v>
      </c>
      <c r="S42" s="14">
        <f t="shared" si="3"/>
        <v>0</v>
      </c>
      <c r="T42" s="14">
        <f t="shared" si="3"/>
        <v>0</v>
      </c>
      <c r="U42" s="14">
        <f>SUM(U37:U41)</f>
        <v>0</v>
      </c>
      <c r="V42" s="14">
        <f t="shared" si="3"/>
        <v>0</v>
      </c>
      <c r="W42" s="14">
        <f>SUM(W37:W41)</f>
        <v>0</v>
      </c>
      <c r="X42" s="14">
        <f>SUM(X37:X41)</f>
        <v>0</v>
      </c>
      <c r="Y42" s="14">
        <f>SUM(Y37:Y41)</f>
        <v>0</v>
      </c>
      <c r="Z42" s="14">
        <f>SUM(Z37:Z41)</f>
        <v>0</v>
      </c>
      <c r="AA42" s="14">
        <f t="shared" si="3"/>
        <v>0</v>
      </c>
      <c r="AB42" s="14">
        <f t="shared" si="3"/>
        <v>0</v>
      </c>
      <c r="AC42" s="14">
        <f t="shared" si="3"/>
        <v>0</v>
      </c>
      <c r="AD42" s="14">
        <f t="shared" si="3"/>
        <v>0</v>
      </c>
      <c r="AE42" s="14">
        <f t="shared" si="3"/>
        <v>0</v>
      </c>
      <c r="AF42" s="14">
        <f t="shared" si="3"/>
        <v>0</v>
      </c>
      <c r="AG42" s="14">
        <f t="shared" si="3"/>
        <v>0</v>
      </c>
      <c r="AH42" s="14">
        <f t="shared" si="3"/>
        <v>0</v>
      </c>
      <c r="AI42" s="14">
        <f t="shared" si="3"/>
        <v>0</v>
      </c>
      <c r="AJ42" s="14">
        <f>SUM(AJ37:AJ41)</f>
        <v>0</v>
      </c>
      <c r="AK42" s="30"/>
      <c r="AL42" s="35"/>
      <c r="AN42" s="36"/>
    </row>
    <row r="43" spans="1:40" ht="14.2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hidden="1" customHeight="1" x14ac:dyDescent="0.25">
      <c r="A44" s="4"/>
      <c r="B44" s="9" t="s">
        <v>21</v>
      </c>
      <c r="C44" s="11" t="s">
        <v>13</v>
      </c>
      <c r="D44" s="11" t="s">
        <v>13</v>
      </c>
      <c r="E44" s="11" t="s">
        <v>13</v>
      </c>
      <c r="F44" s="11" t="s">
        <v>13</v>
      </c>
      <c r="G44" s="11" t="s">
        <v>13</v>
      </c>
      <c r="H44" s="11" t="s">
        <v>13</v>
      </c>
      <c r="I44" s="11" t="s">
        <v>13</v>
      </c>
      <c r="J44" s="11" t="s">
        <v>13</v>
      </c>
      <c r="K44" s="11" t="s">
        <v>13</v>
      </c>
      <c r="L44" s="11" t="s">
        <v>13</v>
      </c>
      <c r="M44" s="11" t="s">
        <v>13</v>
      </c>
      <c r="N44" s="11" t="s">
        <v>13</v>
      </c>
      <c r="O44" s="11" t="s">
        <v>13</v>
      </c>
      <c r="P44" s="11" t="s">
        <v>13</v>
      </c>
      <c r="Q44" s="11" t="s">
        <v>13</v>
      </c>
      <c r="R44" s="11" t="s">
        <v>13</v>
      </c>
      <c r="S44" s="11" t="s">
        <v>13</v>
      </c>
      <c r="T44" s="11" t="s">
        <v>13</v>
      </c>
      <c r="U44" s="11" t="s">
        <v>13</v>
      </c>
      <c r="V44" s="11" t="s">
        <v>13</v>
      </c>
      <c r="W44" s="11" t="s">
        <v>13</v>
      </c>
      <c r="X44" s="11" t="s">
        <v>13</v>
      </c>
      <c r="Y44" s="11" t="s">
        <v>13</v>
      </c>
      <c r="Z44" s="11" t="s">
        <v>13</v>
      </c>
      <c r="AA44" s="11" t="s">
        <v>13</v>
      </c>
      <c r="AB44" s="11" t="s">
        <v>13</v>
      </c>
      <c r="AC44" s="11" t="s">
        <v>13</v>
      </c>
      <c r="AD44" s="11" t="s">
        <v>13</v>
      </c>
      <c r="AE44" s="11" t="s">
        <v>13</v>
      </c>
      <c r="AF44" s="11" t="s">
        <v>13</v>
      </c>
      <c r="AG44" s="11" t="s">
        <v>13</v>
      </c>
      <c r="AH44" s="11" t="s">
        <v>13</v>
      </c>
      <c r="AI44" s="11" t="s">
        <v>13</v>
      </c>
      <c r="AJ44" s="11" t="s">
        <v>13</v>
      </c>
      <c r="AL44" s="35"/>
      <c r="AN44" s="36"/>
    </row>
    <row r="45" spans="1:40" ht="45.75" customHeight="1" x14ac:dyDescent="0.25">
      <c r="A45" s="4">
        <v>30</v>
      </c>
      <c r="B45" s="20" t="s">
        <v>38</v>
      </c>
      <c r="C45" s="11">
        <f t="shared" ref="C45:C52" si="4">SUM(D45:AJ45)</f>
        <v>2840</v>
      </c>
      <c r="D45" s="11">
        <v>308</v>
      </c>
      <c r="E45" s="11">
        <v>98</v>
      </c>
      <c r="F45" s="11">
        <v>240</v>
      </c>
      <c r="G45" s="11">
        <v>230</v>
      </c>
      <c r="H45" s="11">
        <v>1</v>
      </c>
      <c r="I45" s="11">
        <v>644</v>
      </c>
      <c r="J45" s="11">
        <v>139</v>
      </c>
      <c r="K45" s="11">
        <v>184</v>
      </c>
      <c r="L45" s="11">
        <v>341</v>
      </c>
      <c r="M45" s="11">
        <v>0</v>
      </c>
      <c r="N45" s="11">
        <v>0</v>
      </c>
      <c r="O45" s="11">
        <v>66</v>
      </c>
      <c r="P45" s="11">
        <v>31</v>
      </c>
      <c r="Q45" s="11">
        <v>4</v>
      </c>
      <c r="R45" s="11">
        <v>0</v>
      </c>
      <c r="S45" s="11">
        <v>52</v>
      </c>
      <c r="T45" s="11">
        <v>38</v>
      </c>
      <c r="U45" s="11">
        <v>1</v>
      </c>
      <c r="V45" s="11">
        <v>25</v>
      </c>
      <c r="W45" s="11">
        <v>0</v>
      </c>
      <c r="X45" s="11">
        <v>0</v>
      </c>
      <c r="Y45" s="11">
        <v>2</v>
      </c>
      <c r="Z45" s="11">
        <v>0</v>
      </c>
      <c r="AA45" s="11">
        <v>106</v>
      </c>
      <c r="AB45" s="11">
        <v>5</v>
      </c>
      <c r="AC45" s="11">
        <v>16</v>
      </c>
      <c r="AD45" s="11">
        <v>126</v>
      </c>
      <c r="AE45" s="11">
        <v>33</v>
      </c>
      <c r="AF45" s="11">
        <v>50</v>
      </c>
      <c r="AG45" s="11">
        <v>60</v>
      </c>
      <c r="AH45" s="11">
        <v>2</v>
      </c>
      <c r="AI45" s="11">
        <v>33</v>
      </c>
      <c r="AJ45" s="11">
        <v>5</v>
      </c>
      <c r="AL45" s="35"/>
      <c r="AN45" s="36"/>
    </row>
    <row r="46" spans="1:40" ht="65.25" customHeight="1" x14ac:dyDescent="0.25">
      <c r="A46" s="4">
        <v>31</v>
      </c>
      <c r="B46" s="20" t="s">
        <v>54</v>
      </c>
      <c r="C46" s="11">
        <f t="shared" si="4"/>
        <v>639</v>
      </c>
      <c r="D46" s="11">
        <v>102</v>
      </c>
      <c r="E46" s="11">
        <v>9</v>
      </c>
      <c r="F46" s="11">
        <v>66</v>
      </c>
      <c r="G46" s="11">
        <v>96</v>
      </c>
      <c r="H46" s="11">
        <v>0</v>
      </c>
      <c r="I46" s="11">
        <v>111</v>
      </c>
      <c r="J46" s="11">
        <v>8</v>
      </c>
      <c r="K46" s="11">
        <v>8</v>
      </c>
      <c r="L46" s="11">
        <v>52</v>
      </c>
      <c r="M46" s="11">
        <v>0</v>
      </c>
      <c r="N46" s="11">
        <v>0</v>
      </c>
      <c r="O46" s="11">
        <v>4</v>
      </c>
      <c r="P46" s="11">
        <v>0</v>
      </c>
      <c r="Q46" s="11">
        <v>0</v>
      </c>
      <c r="R46" s="11">
        <v>0</v>
      </c>
      <c r="S46" s="11">
        <v>45</v>
      </c>
      <c r="T46" s="11">
        <v>12</v>
      </c>
      <c r="U46" s="11">
        <v>3</v>
      </c>
      <c r="V46" s="11">
        <v>0</v>
      </c>
      <c r="W46" s="11">
        <v>0</v>
      </c>
      <c r="X46" s="11">
        <v>0</v>
      </c>
      <c r="Y46" s="11">
        <v>0</v>
      </c>
      <c r="Z46" s="11">
        <v>0</v>
      </c>
      <c r="AA46" s="11">
        <v>57</v>
      </c>
      <c r="AB46" s="11">
        <v>0</v>
      </c>
      <c r="AC46" s="11">
        <v>8</v>
      </c>
      <c r="AD46" s="11">
        <v>10</v>
      </c>
      <c r="AE46" s="11">
        <v>10</v>
      </c>
      <c r="AF46" s="11">
        <v>16</v>
      </c>
      <c r="AG46" s="11">
        <v>17</v>
      </c>
      <c r="AH46" s="11">
        <v>0</v>
      </c>
      <c r="AI46" s="11">
        <v>5</v>
      </c>
      <c r="AJ46" s="11">
        <v>0</v>
      </c>
      <c r="AL46" s="35"/>
      <c r="AN46" s="36"/>
    </row>
    <row r="47" spans="1:40" ht="65.25" customHeight="1" x14ac:dyDescent="0.25">
      <c r="A47" s="4">
        <v>32</v>
      </c>
      <c r="B47" s="20" t="s">
        <v>83</v>
      </c>
      <c r="C47" s="11">
        <f t="shared" si="4"/>
        <v>919</v>
      </c>
      <c r="D47" s="11">
        <v>54</v>
      </c>
      <c r="E47" s="11">
        <v>23</v>
      </c>
      <c r="F47" s="11">
        <v>202</v>
      </c>
      <c r="G47" s="11">
        <v>126</v>
      </c>
      <c r="H47" s="11">
        <v>5</v>
      </c>
      <c r="I47" s="11">
        <v>140</v>
      </c>
      <c r="J47" s="11">
        <v>26</v>
      </c>
      <c r="K47" s="11">
        <v>109</v>
      </c>
      <c r="L47" s="11">
        <v>47</v>
      </c>
      <c r="M47" s="11">
        <v>0</v>
      </c>
      <c r="N47" s="11">
        <v>0</v>
      </c>
      <c r="O47" s="11">
        <v>47</v>
      </c>
      <c r="P47" s="11">
        <v>18</v>
      </c>
      <c r="Q47" s="11">
        <v>0</v>
      </c>
      <c r="R47" s="11">
        <v>0</v>
      </c>
      <c r="S47" s="11">
        <v>12</v>
      </c>
      <c r="T47" s="11">
        <v>5</v>
      </c>
      <c r="U47" s="11">
        <v>0</v>
      </c>
      <c r="V47" s="11">
        <v>15</v>
      </c>
      <c r="W47" s="11">
        <v>0</v>
      </c>
      <c r="X47" s="11">
        <v>0</v>
      </c>
      <c r="Y47" s="11">
        <v>0</v>
      </c>
      <c r="Z47" s="11">
        <v>0</v>
      </c>
      <c r="AA47" s="11">
        <v>10</v>
      </c>
      <c r="AB47" s="11">
        <v>0</v>
      </c>
      <c r="AC47" s="11">
        <v>0</v>
      </c>
      <c r="AD47" s="11">
        <v>29</v>
      </c>
      <c r="AE47" s="11">
        <v>2</v>
      </c>
      <c r="AF47" s="11">
        <v>27</v>
      </c>
      <c r="AG47" s="11">
        <v>13</v>
      </c>
      <c r="AH47" s="11">
        <v>0</v>
      </c>
      <c r="AI47" s="11">
        <v>8</v>
      </c>
      <c r="AJ47" s="11">
        <v>1</v>
      </c>
      <c r="AL47" s="35"/>
      <c r="AN47" s="36"/>
    </row>
    <row r="48" spans="1:40" ht="50.25" customHeight="1" x14ac:dyDescent="0.25">
      <c r="A48" s="4">
        <v>33</v>
      </c>
      <c r="B48" s="20" t="s">
        <v>142</v>
      </c>
      <c r="C48" s="11">
        <f t="shared" si="4"/>
        <v>2544</v>
      </c>
      <c r="D48" s="11">
        <v>245</v>
      </c>
      <c r="E48" s="11">
        <v>122</v>
      </c>
      <c r="F48" s="11">
        <v>239</v>
      </c>
      <c r="G48" s="11">
        <v>202</v>
      </c>
      <c r="H48" s="11">
        <v>8</v>
      </c>
      <c r="I48" s="11">
        <v>491</v>
      </c>
      <c r="J48" s="11">
        <v>116</v>
      </c>
      <c r="K48" s="11">
        <v>157</v>
      </c>
      <c r="L48" s="11">
        <v>224</v>
      </c>
      <c r="M48" s="11">
        <v>1</v>
      </c>
      <c r="N48" s="11">
        <v>0</v>
      </c>
      <c r="O48" s="11">
        <v>58</v>
      </c>
      <c r="P48" s="11">
        <v>61</v>
      </c>
      <c r="Q48" s="11">
        <v>4</v>
      </c>
      <c r="R48" s="11">
        <v>0</v>
      </c>
      <c r="S48" s="11">
        <v>57</v>
      </c>
      <c r="T48" s="11">
        <v>27</v>
      </c>
      <c r="U48" s="11">
        <v>0</v>
      </c>
      <c r="V48" s="11">
        <v>56</v>
      </c>
      <c r="W48" s="11">
        <v>8</v>
      </c>
      <c r="X48" s="11">
        <v>14</v>
      </c>
      <c r="Y48" s="11">
        <v>6</v>
      </c>
      <c r="Z48" s="11">
        <v>10</v>
      </c>
      <c r="AA48" s="11">
        <v>74</v>
      </c>
      <c r="AB48" s="11">
        <v>10</v>
      </c>
      <c r="AC48" s="11">
        <v>4</v>
      </c>
      <c r="AD48" s="11">
        <v>159</v>
      </c>
      <c r="AE48" s="11">
        <v>21</v>
      </c>
      <c r="AF48" s="11">
        <v>74</v>
      </c>
      <c r="AG48" s="11">
        <v>37</v>
      </c>
      <c r="AH48" s="11">
        <v>7</v>
      </c>
      <c r="AI48" s="11">
        <v>31</v>
      </c>
      <c r="AJ48" s="11">
        <v>21</v>
      </c>
      <c r="AL48" s="35"/>
      <c r="AN48" s="36"/>
    </row>
    <row r="49" spans="1:40" ht="48.75" customHeight="1" x14ac:dyDescent="0.25">
      <c r="A49" s="4">
        <v>34</v>
      </c>
      <c r="B49" s="20" t="s">
        <v>141</v>
      </c>
      <c r="C49" s="11">
        <f t="shared" si="4"/>
        <v>687</v>
      </c>
      <c r="D49" s="11">
        <v>61</v>
      </c>
      <c r="E49" s="11">
        <v>27</v>
      </c>
      <c r="F49" s="11">
        <v>99</v>
      </c>
      <c r="G49" s="11">
        <v>54</v>
      </c>
      <c r="H49" s="11">
        <v>3</v>
      </c>
      <c r="I49" s="11">
        <v>121</v>
      </c>
      <c r="J49" s="11">
        <v>16</v>
      </c>
      <c r="K49" s="11">
        <v>46</v>
      </c>
      <c r="L49" s="11">
        <v>27</v>
      </c>
      <c r="M49" s="11">
        <v>0</v>
      </c>
      <c r="N49" s="11">
        <v>0</v>
      </c>
      <c r="O49" s="11">
        <v>52</v>
      </c>
      <c r="P49" s="11">
        <v>10</v>
      </c>
      <c r="Q49" s="11">
        <v>1</v>
      </c>
      <c r="R49" s="11">
        <v>0</v>
      </c>
      <c r="S49" s="11">
        <v>17</v>
      </c>
      <c r="T49" s="11">
        <v>2</v>
      </c>
      <c r="U49" s="11">
        <v>0</v>
      </c>
      <c r="V49" s="11">
        <v>1</v>
      </c>
      <c r="W49" s="11">
        <v>0</v>
      </c>
      <c r="X49" s="11">
        <v>2</v>
      </c>
      <c r="Y49" s="11">
        <v>0</v>
      </c>
      <c r="Z49" s="11">
        <v>0</v>
      </c>
      <c r="AA49" s="11">
        <v>38</v>
      </c>
      <c r="AB49" s="11">
        <v>2</v>
      </c>
      <c r="AC49" s="11">
        <v>3</v>
      </c>
      <c r="AD49" s="11">
        <v>29</v>
      </c>
      <c r="AE49" s="11">
        <v>19</v>
      </c>
      <c r="AF49" s="11">
        <v>38</v>
      </c>
      <c r="AG49" s="11">
        <v>11</v>
      </c>
      <c r="AH49" s="11">
        <v>2</v>
      </c>
      <c r="AI49" s="11">
        <v>2</v>
      </c>
      <c r="AJ49" s="11">
        <v>4</v>
      </c>
      <c r="AL49" s="35"/>
      <c r="AN49" s="36"/>
    </row>
    <row r="50" spans="1:40" ht="63.75" customHeight="1" x14ac:dyDescent="0.25">
      <c r="A50" s="4">
        <v>35</v>
      </c>
      <c r="B50" s="20" t="s">
        <v>186</v>
      </c>
      <c r="C50" s="11">
        <f>SUM(D50:AJ50)</f>
        <v>437</v>
      </c>
      <c r="D50" s="11">
        <v>41</v>
      </c>
      <c r="E50" s="11" t="s">
        <v>13</v>
      </c>
      <c r="F50" s="11">
        <v>216</v>
      </c>
      <c r="G50" s="11" t="s">
        <v>13</v>
      </c>
      <c r="H50" s="11" t="s">
        <v>13</v>
      </c>
      <c r="I50" s="11">
        <v>127</v>
      </c>
      <c r="J50" s="11" t="s">
        <v>13</v>
      </c>
      <c r="K50" s="11" t="s">
        <v>13</v>
      </c>
      <c r="L50" s="11">
        <v>35</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18</v>
      </c>
      <c r="AE50" s="11" t="s">
        <v>13</v>
      </c>
      <c r="AF50" s="11" t="s">
        <v>13</v>
      </c>
      <c r="AG50" s="11" t="s">
        <v>13</v>
      </c>
      <c r="AH50" s="11" t="s">
        <v>13</v>
      </c>
      <c r="AI50" s="11" t="s">
        <v>13</v>
      </c>
      <c r="AJ50" s="11" t="s">
        <v>13</v>
      </c>
      <c r="AL50" s="35"/>
      <c r="AN50" s="36"/>
    </row>
    <row r="51" spans="1:40" ht="78" customHeight="1" x14ac:dyDescent="0.25">
      <c r="A51" s="4">
        <v>36</v>
      </c>
      <c r="B51" s="20" t="s">
        <v>126</v>
      </c>
      <c r="C51" s="11">
        <f t="shared" si="4"/>
        <v>10857</v>
      </c>
      <c r="D51" s="11">
        <v>959</v>
      </c>
      <c r="E51" s="11">
        <v>610</v>
      </c>
      <c r="F51" s="11">
        <v>1115</v>
      </c>
      <c r="G51" s="11">
        <v>970</v>
      </c>
      <c r="H51" s="11">
        <v>16</v>
      </c>
      <c r="I51" s="11">
        <v>2270</v>
      </c>
      <c r="J51" s="11">
        <v>298</v>
      </c>
      <c r="K51" s="11">
        <v>884</v>
      </c>
      <c r="L51" s="11">
        <v>996</v>
      </c>
      <c r="M51" s="11">
        <v>12</v>
      </c>
      <c r="N51" s="11">
        <v>2</v>
      </c>
      <c r="O51" s="11">
        <v>471</v>
      </c>
      <c r="P51" s="11">
        <v>97</v>
      </c>
      <c r="Q51" s="11">
        <v>9</v>
      </c>
      <c r="R51" s="11">
        <v>0</v>
      </c>
      <c r="S51" s="11">
        <v>254</v>
      </c>
      <c r="T51" s="11">
        <v>140</v>
      </c>
      <c r="U51" s="11">
        <v>0</v>
      </c>
      <c r="V51" s="11">
        <v>245</v>
      </c>
      <c r="W51" s="11">
        <v>5</v>
      </c>
      <c r="X51" s="11">
        <v>27</v>
      </c>
      <c r="Y51" s="11">
        <v>16</v>
      </c>
      <c r="Z51" s="11">
        <v>37</v>
      </c>
      <c r="AA51" s="11">
        <v>165</v>
      </c>
      <c r="AB51" s="11">
        <v>20</v>
      </c>
      <c r="AC51" s="11">
        <v>16</v>
      </c>
      <c r="AD51" s="11">
        <v>623</v>
      </c>
      <c r="AE51" s="11">
        <v>50</v>
      </c>
      <c r="AF51" s="11">
        <v>241</v>
      </c>
      <c r="AG51" s="11">
        <v>78</v>
      </c>
      <c r="AH51" s="11">
        <v>15</v>
      </c>
      <c r="AI51" s="11">
        <v>129</v>
      </c>
      <c r="AJ51" s="11">
        <v>87</v>
      </c>
      <c r="AL51" s="35"/>
      <c r="AN51" s="36"/>
    </row>
    <row r="52" spans="1:40" ht="31.5" customHeight="1" x14ac:dyDescent="0.25">
      <c r="A52" s="4">
        <v>37</v>
      </c>
      <c r="B52" s="8" t="s">
        <v>262</v>
      </c>
      <c r="C52" s="11">
        <f t="shared" si="4"/>
        <v>3407</v>
      </c>
      <c r="D52" s="11">
        <v>289</v>
      </c>
      <c r="E52" s="11">
        <v>65</v>
      </c>
      <c r="F52" s="11">
        <f>599-348</f>
        <v>251</v>
      </c>
      <c r="G52" s="11">
        <v>352</v>
      </c>
      <c r="H52" s="11">
        <v>0</v>
      </c>
      <c r="I52" s="11">
        <v>558</v>
      </c>
      <c r="J52" s="11">
        <v>169</v>
      </c>
      <c r="K52" s="11">
        <v>975</v>
      </c>
      <c r="L52" s="11">
        <v>118</v>
      </c>
      <c r="M52" s="11">
        <v>0</v>
      </c>
      <c r="N52" s="11">
        <v>0</v>
      </c>
      <c r="O52" s="11">
        <v>21</v>
      </c>
      <c r="P52" s="11">
        <v>65</v>
      </c>
      <c r="Q52" s="11">
        <v>0</v>
      </c>
      <c r="R52" s="11">
        <v>0</v>
      </c>
      <c r="S52" s="11">
        <v>22</v>
      </c>
      <c r="T52" s="11">
        <v>2</v>
      </c>
      <c r="U52" s="11">
        <v>0</v>
      </c>
      <c r="V52" s="11">
        <v>98</v>
      </c>
      <c r="W52" s="11">
        <v>0</v>
      </c>
      <c r="X52" s="11">
        <v>0</v>
      </c>
      <c r="Y52" s="11">
        <v>0</v>
      </c>
      <c r="Z52" s="11">
        <v>2</v>
      </c>
      <c r="AA52" s="11">
        <v>216</v>
      </c>
      <c r="AB52" s="11">
        <v>0</v>
      </c>
      <c r="AC52" s="11">
        <v>0</v>
      </c>
      <c r="AD52" s="11">
        <v>51</v>
      </c>
      <c r="AE52" s="11">
        <v>2</v>
      </c>
      <c r="AF52" s="11">
        <v>76</v>
      </c>
      <c r="AG52" s="11">
        <v>75</v>
      </c>
      <c r="AH52" s="11">
        <v>0</v>
      </c>
      <c r="AI52" s="11">
        <v>0</v>
      </c>
      <c r="AJ52" s="11">
        <v>0</v>
      </c>
      <c r="AL52" s="35"/>
      <c r="AN52" s="36"/>
    </row>
    <row r="53" spans="1:40" s="10" customFormat="1" x14ac:dyDescent="0.25">
      <c r="A53" s="44">
        <v>8</v>
      </c>
      <c r="B53" s="6" t="s">
        <v>23</v>
      </c>
      <c r="C53" s="46">
        <f>SUM(C44:C52)</f>
        <v>22330</v>
      </c>
      <c r="D53" s="15">
        <f>SUM(D44:D52)</f>
        <v>2059</v>
      </c>
      <c r="E53" s="15">
        <f t="shared" ref="E53:AI53" si="5">SUM(E44:E52)</f>
        <v>954</v>
      </c>
      <c r="F53" s="15">
        <f>SUM(F44:F52)</f>
        <v>2428</v>
      </c>
      <c r="G53" s="15">
        <f t="shared" si="5"/>
        <v>2030</v>
      </c>
      <c r="H53" s="15">
        <f t="shared" si="5"/>
        <v>33</v>
      </c>
      <c r="I53" s="15">
        <f t="shared" si="5"/>
        <v>4462</v>
      </c>
      <c r="J53" s="15">
        <f t="shared" si="5"/>
        <v>772</v>
      </c>
      <c r="K53" s="15">
        <f t="shared" si="5"/>
        <v>2363</v>
      </c>
      <c r="L53" s="15">
        <f t="shared" si="5"/>
        <v>1840</v>
      </c>
      <c r="M53" s="15">
        <f t="shared" si="5"/>
        <v>13</v>
      </c>
      <c r="N53" s="15">
        <f t="shared" si="5"/>
        <v>2</v>
      </c>
      <c r="O53" s="15">
        <f t="shared" si="5"/>
        <v>719</v>
      </c>
      <c r="P53" s="15">
        <f t="shared" si="5"/>
        <v>282</v>
      </c>
      <c r="Q53" s="15">
        <f t="shared" si="5"/>
        <v>18</v>
      </c>
      <c r="R53" s="15">
        <f t="shared" si="5"/>
        <v>0</v>
      </c>
      <c r="S53" s="15">
        <f t="shared" si="5"/>
        <v>459</v>
      </c>
      <c r="T53" s="15">
        <f t="shared" si="5"/>
        <v>226</v>
      </c>
      <c r="U53" s="15">
        <f>SUM(U44:U52)</f>
        <v>4</v>
      </c>
      <c r="V53" s="15">
        <f t="shared" si="5"/>
        <v>440</v>
      </c>
      <c r="W53" s="15">
        <f>SUM(W44:W52)</f>
        <v>13</v>
      </c>
      <c r="X53" s="15">
        <f>SUM(X44:X52)</f>
        <v>43</v>
      </c>
      <c r="Y53" s="15">
        <f>SUM(Y44:Y52)</f>
        <v>24</v>
      </c>
      <c r="Z53" s="15">
        <f>SUM(Z44:Z52)</f>
        <v>49</v>
      </c>
      <c r="AA53" s="15">
        <f t="shared" si="5"/>
        <v>666</v>
      </c>
      <c r="AB53" s="15">
        <f t="shared" si="5"/>
        <v>37</v>
      </c>
      <c r="AC53" s="15">
        <f t="shared" si="5"/>
        <v>47</v>
      </c>
      <c r="AD53" s="15">
        <f t="shared" si="5"/>
        <v>1045</v>
      </c>
      <c r="AE53" s="15">
        <f t="shared" si="5"/>
        <v>137</v>
      </c>
      <c r="AF53" s="15">
        <f t="shared" si="5"/>
        <v>522</v>
      </c>
      <c r="AG53" s="15">
        <f t="shared" si="5"/>
        <v>291</v>
      </c>
      <c r="AH53" s="15">
        <f t="shared" si="5"/>
        <v>26</v>
      </c>
      <c r="AI53" s="15">
        <f t="shared" si="5"/>
        <v>208</v>
      </c>
      <c r="AJ53" s="15">
        <f>SUM(AJ44:AJ52)</f>
        <v>118</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f>SUM(D55:AJ55)</f>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f>SUM(D56:AJ56)</f>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f t="shared" ref="C57:AI57" si="6">SUM(C55:C56)</f>
        <v>0</v>
      </c>
      <c r="D57" s="14">
        <f t="shared" si="6"/>
        <v>0</v>
      </c>
      <c r="E57" s="14">
        <f t="shared" si="6"/>
        <v>0</v>
      </c>
      <c r="F57" s="14">
        <f t="shared" si="6"/>
        <v>0</v>
      </c>
      <c r="G57" s="14">
        <f t="shared" si="6"/>
        <v>0</v>
      </c>
      <c r="H57" s="14">
        <f t="shared" si="6"/>
        <v>0</v>
      </c>
      <c r="I57" s="14">
        <f t="shared" si="6"/>
        <v>0</v>
      </c>
      <c r="J57" s="14">
        <f t="shared" si="6"/>
        <v>0</v>
      </c>
      <c r="K57" s="14">
        <f t="shared" si="6"/>
        <v>0</v>
      </c>
      <c r="L57" s="14">
        <f t="shared" si="6"/>
        <v>0</v>
      </c>
      <c r="M57" s="14">
        <f t="shared" si="6"/>
        <v>0</v>
      </c>
      <c r="N57" s="14">
        <f t="shared" si="6"/>
        <v>0</v>
      </c>
      <c r="O57" s="14">
        <f t="shared" si="6"/>
        <v>0</v>
      </c>
      <c r="P57" s="14">
        <f t="shared" si="6"/>
        <v>0</v>
      </c>
      <c r="Q57" s="14">
        <f t="shared" si="6"/>
        <v>0</v>
      </c>
      <c r="R57" s="14">
        <f t="shared" si="6"/>
        <v>0</v>
      </c>
      <c r="S57" s="14">
        <f t="shared" si="6"/>
        <v>0</v>
      </c>
      <c r="T57" s="14">
        <f t="shared" si="6"/>
        <v>0</v>
      </c>
      <c r="U57" s="14">
        <f>SUM(U55:U56)</f>
        <v>0</v>
      </c>
      <c r="V57" s="14">
        <f t="shared" si="6"/>
        <v>0</v>
      </c>
      <c r="W57" s="14">
        <f>SUM(W55:W56)</f>
        <v>0</v>
      </c>
      <c r="X57" s="14">
        <f>SUM(X55:X56)</f>
        <v>0</v>
      </c>
      <c r="Y57" s="14">
        <f>SUM(Y55:Y56)</f>
        <v>0</v>
      </c>
      <c r="Z57" s="14">
        <f>SUM(Z55:Z56)</f>
        <v>0</v>
      </c>
      <c r="AA57" s="14">
        <f t="shared" si="6"/>
        <v>0</v>
      </c>
      <c r="AB57" s="14">
        <f t="shared" si="6"/>
        <v>0</v>
      </c>
      <c r="AC57" s="14">
        <f t="shared" si="6"/>
        <v>0</v>
      </c>
      <c r="AD57" s="14">
        <f t="shared" si="6"/>
        <v>0</v>
      </c>
      <c r="AE57" s="14">
        <f t="shared" si="6"/>
        <v>0</v>
      </c>
      <c r="AF57" s="14">
        <f t="shared" si="6"/>
        <v>0</v>
      </c>
      <c r="AG57" s="14">
        <f t="shared" si="6"/>
        <v>0</v>
      </c>
      <c r="AH57" s="14">
        <f t="shared" si="6"/>
        <v>0</v>
      </c>
      <c r="AI57" s="14">
        <f t="shared" si="6"/>
        <v>0</v>
      </c>
      <c r="AJ57" s="14">
        <f>SUM(AJ55:AJ56)</f>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f>SUM(D59:AJ59)</f>
        <v>5610</v>
      </c>
      <c r="D59" s="11">
        <f>747-143</f>
        <v>604</v>
      </c>
      <c r="E59" s="11">
        <v>243</v>
      </c>
      <c r="F59" s="11">
        <f>1257-489</f>
        <v>768</v>
      </c>
      <c r="G59" s="11">
        <v>625</v>
      </c>
      <c r="H59" s="11">
        <v>29</v>
      </c>
      <c r="I59" s="11">
        <f>1347-387</f>
        <v>960</v>
      </c>
      <c r="J59" s="11">
        <v>266</v>
      </c>
      <c r="K59" s="11">
        <v>554</v>
      </c>
      <c r="L59" s="11">
        <v>527</v>
      </c>
      <c r="M59" s="11">
        <v>0</v>
      </c>
      <c r="N59" s="11">
        <v>0</v>
      </c>
      <c r="O59" s="11">
        <v>49</v>
      </c>
      <c r="P59" s="11">
        <v>39</v>
      </c>
      <c r="Q59" s="11">
        <v>4</v>
      </c>
      <c r="R59" s="11">
        <v>0</v>
      </c>
      <c r="S59" s="11">
        <v>54</v>
      </c>
      <c r="T59" s="11">
        <v>26</v>
      </c>
      <c r="U59" s="11">
        <v>0</v>
      </c>
      <c r="V59" s="11">
        <v>41</v>
      </c>
      <c r="W59" s="11">
        <v>5</v>
      </c>
      <c r="X59" s="11">
        <v>0</v>
      </c>
      <c r="Y59" s="11">
        <v>3</v>
      </c>
      <c r="Z59" s="11">
        <v>0</v>
      </c>
      <c r="AA59" s="11">
        <v>91</v>
      </c>
      <c r="AB59" s="11">
        <v>2</v>
      </c>
      <c r="AC59" s="11">
        <v>5</v>
      </c>
      <c r="AD59" s="11">
        <v>408</v>
      </c>
      <c r="AE59" s="11">
        <v>36</v>
      </c>
      <c r="AF59" s="11">
        <v>119</v>
      </c>
      <c r="AG59" s="11">
        <v>72</v>
      </c>
      <c r="AH59" s="11">
        <v>0</v>
      </c>
      <c r="AI59" s="11">
        <v>53</v>
      </c>
      <c r="AJ59" s="11">
        <v>27</v>
      </c>
      <c r="AL59" s="35"/>
      <c r="AN59" s="36"/>
    </row>
    <row r="60" spans="1:40" ht="30" x14ac:dyDescent="0.25">
      <c r="A60" s="4">
        <v>41</v>
      </c>
      <c r="B60" s="7" t="s">
        <v>121</v>
      </c>
      <c r="C60" s="11">
        <f>SUM(D60:AJ60)</f>
        <v>4231</v>
      </c>
      <c r="D60" s="11">
        <f>483-91</f>
        <v>392</v>
      </c>
      <c r="E60" s="11">
        <v>144</v>
      </c>
      <c r="F60" s="11">
        <f>1104-159</f>
        <v>945</v>
      </c>
      <c r="G60" s="11">
        <v>766</v>
      </c>
      <c r="H60" s="11">
        <v>4</v>
      </c>
      <c r="I60" s="11">
        <v>698</v>
      </c>
      <c r="J60" s="11">
        <v>177</v>
      </c>
      <c r="K60" s="11">
        <v>361</v>
      </c>
      <c r="L60" s="11">
        <v>192</v>
      </c>
      <c r="M60" s="11">
        <v>2</v>
      </c>
      <c r="N60" s="11">
        <v>0</v>
      </c>
      <c r="O60" s="11">
        <v>26</v>
      </c>
      <c r="P60" s="11">
        <v>15</v>
      </c>
      <c r="Q60" s="11">
        <v>0</v>
      </c>
      <c r="R60" s="11">
        <v>0</v>
      </c>
      <c r="S60" s="11">
        <v>19</v>
      </c>
      <c r="T60" s="11">
        <v>28</v>
      </c>
      <c r="U60" s="11">
        <v>0</v>
      </c>
      <c r="V60" s="11">
        <v>52</v>
      </c>
      <c r="W60" s="11">
        <v>2</v>
      </c>
      <c r="X60" s="11">
        <v>5</v>
      </c>
      <c r="Y60" s="11">
        <v>1</v>
      </c>
      <c r="Z60" s="11">
        <v>0</v>
      </c>
      <c r="AA60" s="11">
        <v>25</v>
      </c>
      <c r="AB60" s="11">
        <v>8</v>
      </c>
      <c r="AC60" s="11">
        <v>10</v>
      </c>
      <c r="AD60" s="11">
        <v>145</v>
      </c>
      <c r="AE60" s="11">
        <v>14</v>
      </c>
      <c r="AF60" s="11">
        <v>87</v>
      </c>
      <c r="AG60" s="11">
        <v>95</v>
      </c>
      <c r="AH60" s="11">
        <v>0</v>
      </c>
      <c r="AI60" s="11">
        <v>16</v>
      </c>
      <c r="AJ60" s="11">
        <v>2</v>
      </c>
      <c r="AL60" s="35"/>
      <c r="AN60" s="36"/>
    </row>
    <row r="61" spans="1:40" s="10" customFormat="1" x14ac:dyDescent="0.25">
      <c r="A61" s="44">
        <v>2</v>
      </c>
      <c r="B61" s="6" t="s">
        <v>23</v>
      </c>
      <c r="C61" s="14">
        <f t="shared" ref="C61:AI61" si="7">SUM(C59:C60)</f>
        <v>9841</v>
      </c>
      <c r="D61" s="14">
        <f t="shared" si="7"/>
        <v>996</v>
      </c>
      <c r="E61" s="14">
        <f t="shared" si="7"/>
        <v>387</v>
      </c>
      <c r="F61" s="14">
        <f t="shared" si="7"/>
        <v>1713</v>
      </c>
      <c r="G61" s="14">
        <f t="shared" si="7"/>
        <v>1391</v>
      </c>
      <c r="H61" s="14">
        <f t="shared" si="7"/>
        <v>33</v>
      </c>
      <c r="I61" s="14">
        <f t="shared" si="7"/>
        <v>1658</v>
      </c>
      <c r="J61" s="14">
        <f t="shared" si="7"/>
        <v>443</v>
      </c>
      <c r="K61" s="14">
        <f t="shared" si="7"/>
        <v>915</v>
      </c>
      <c r="L61" s="14">
        <f t="shared" si="7"/>
        <v>719</v>
      </c>
      <c r="M61" s="14">
        <f t="shared" si="7"/>
        <v>2</v>
      </c>
      <c r="N61" s="14">
        <f t="shared" si="7"/>
        <v>0</v>
      </c>
      <c r="O61" s="14">
        <f t="shared" si="7"/>
        <v>75</v>
      </c>
      <c r="P61" s="14">
        <f t="shared" si="7"/>
        <v>54</v>
      </c>
      <c r="Q61" s="14">
        <f t="shared" si="7"/>
        <v>4</v>
      </c>
      <c r="R61" s="14">
        <f t="shared" si="7"/>
        <v>0</v>
      </c>
      <c r="S61" s="14">
        <f t="shared" si="7"/>
        <v>73</v>
      </c>
      <c r="T61" s="14">
        <f t="shared" si="7"/>
        <v>54</v>
      </c>
      <c r="U61" s="14">
        <f>SUM(U59:U60)</f>
        <v>0</v>
      </c>
      <c r="V61" s="14">
        <f t="shared" si="7"/>
        <v>93</v>
      </c>
      <c r="W61" s="14">
        <f>SUM(W59:W60)</f>
        <v>7</v>
      </c>
      <c r="X61" s="14">
        <f>SUM(X59:X60)</f>
        <v>5</v>
      </c>
      <c r="Y61" s="14">
        <f>SUM(Y59:Y60)</f>
        <v>4</v>
      </c>
      <c r="Z61" s="14">
        <f>SUM(Z59:Z60)</f>
        <v>0</v>
      </c>
      <c r="AA61" s="14">
        <f t="shared" si="7"/>
        <v>116</v>
      </c>
      <c r="AB61" s="14">
        <f t="shared" si="7"/>
        <v>10</v>
      </c>
      <c r="AC61" s="14">
        <f t="shared" si="7"/>
        <v>15</v>
      </c>
      <c r="AD61" s="14">
        <f t="shared" si="7"/>
        <v>553</v>
      </c>
      <c r="AE61" s="14">
        <f t="shared" si="7"/>
        <v>50</v>
      </c>
      <c r="AF61" s="14">
        <f t="shared" si="7"/>
        <v>206</v>
      </c>
      <c r="AG61" s="14">
        <f t="shared" si="7"/>
        <v>167</v>
      </c>
      <c r="AH61" s="14">
        <f t="shared" si="7"/>
        <v>0</v>
      </c>
      <c r="AI61" s="14">
        <f t="shared" si="7"/>
        <v>69</v>
      </c>
      <c r="AJ61" s="14">
        <f>SUM(AJ59:AJ60)</f>
        <v>29</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f>SUM(D63:AJ63)</f>
        <v>11</v>
      </c>
      <c r="D63" s="11">
        <v>0</v>
      </c>
      <c r="E63" s="11">
        <v>0</v>
      </c>
      <c r="F63" s="11">
        <v>0</v>
      </c>
      <c r="G63" s="11">
        <v>0</v>
      </c>
      <c r="H63" s="11">
        <v>0</v>
      </c>
      <c r="I63" s="11">
        <v>3</v>
      </c>
      <c r="J63" s="11">
        <v>2</v>
      </c>
      <c r="K63" s="11">
        <v>0</v>
      </c>
      <c r="L63" s="11">
        <v>0</v>
      </c>
      <c r="M63" s="11">
        <v>0</v>
      </c>
      <c r="N63" s="11">
        <v>0</v>
      </c>
      <c r="O63" s="11">
        <v>0</v>
      </c>
      <c r="P63" s="11">
        <v>0</v>
      </c>
      <c r="Q63" s="11">
        <v>0</v>
      </c>
      <c r="R63" s="11">
        <v>0</v>
      </c>
      <c r="S63" s="11">
        <v>0</v>
      </c>
      <c r="T63" s="11">
        <v>4</v>
      </c>
      <c r="U63" s="11">
        <v>0</v>
      </c>
      <c r="V63" s="11">
        <v>0</v>
      </c>
      <c r="W63" s="11">
        <v>0</v>
      </c>
      <c r="X63" s="11">
        <v>0</v>
      </c>
      <c r="Y63" s="11">
        <v>0</v>
      </c>
      <c r="Z63" s="11">
        <v>0</v>
      </c>
      <c r="AA63" s="11">
        <v>0</v>
      </c>
      <c r="AB63" s="11">
        <v>0</v>
      </c>
      <c r="AC63" s="11">
        <v>0</v>
      </c>
      <c r="AD63" s="11">
        <v>0</v>
      </c>
      <c r="AE63" s="11">
        <v>0</v>
      </c>
      <c r="AF63" s="11">
        <v>2</v>
      </c>
      <c r="AG63" s="11">
        <v>0</v>
      </c>
      <c r="AH63" s="11">
        <v>0</v>
      </c>
      <c r="AI63" s="11">
        <v>0</v>
      </c>
      <c r="AJ63" s="11">
        <v>0</v>
      </c>
      <c r="AL63" s="35"/>
      <c r="AN63" s="36"/>
    </row>
    <row r="64" spans="1:40" s="10" customFormat="1" x14ac:dyDescent="0.25">
      <c r="A64" s="44">
        <v>1</v>
      </c>
      <c r="B64" s="6" t="s">
        <v>23</v>
      </c>
      <c r="C64" s="14">
        <f>SUM(C63)</f>
        <v>11</v>
      </c>
      <c r="D64" s="14">
        <f t="shared" ref="D64:AI64" si="8">SUM(D63)</f>
        <v>0</v>
      </c>
      <c r="E64" s="14">
        <f t="shared" si="8"/>
        <v>0</v>
      </c>
      <c r="F64" s="14">
        <f t="shared" si="8"/>
        <v>0</v>
      </c>
      <c r="G64" s="14">
        <f t="shared" si="8"/>
        <v>0</v>
      </c>
      <c r="H64" s="14">
        <f t="shared" si="8"/>
        <v>0</v>
      </c>
      <c r="I64" s="14">
        <f t="shared" si="8"/>
        <v>3</v>
      </c>
      <c r="J64" s="14">
        <f t="shared" si="8"/>
        <v>2</v>
      </c>
      <c r="K64" s="14">
        <f t="shared" si="8"/>
        <v>0</v>
      </c>
      <c r="L64" s="14">
        <f t="shared" si="8"/>
        <v>0</v>
      </c>
      <c r="M64" s="14">
        <f t="shared" si="8"/>
        <v>0</v>
      </c>
      <c r="N64" s="14">
        <f t="shared" si="8"/>
        <v>0</v>
      </c>
      <c r="O64" s="14">
        <f t="shared" si="8"/>
        <v>0</v>
      </c>
      <c r="P64" s="14">
        <f t="shared" si="8"/>
        <v>0</v>
      </c>
      <c r="Q64" s="14">
        <f t="shared" si="8"/>
        <v>0</v>
      </c>
      <c r="R64" s="14">
        <f t="shared" si="8"/>
        <v>0</v>
      </c>
      <c r="S64" s="14">
        <f t="shared" si="8"/>
        <v>0</v>
      </c>
      <c r="T64" s="14">
        <f t="shared" si="8"/>
        <v>4</v>
      </c>
      <c r="U64" s="14">
        <f>SUM(U63)</f>
        <v>0</v>
      </c>
      <c r="V64" s="14">
        <f t="shared" si="8"/>
        <v>0</v>
      </c>
      <c r="W64" s="14">
        <f>SUM(W63)</f>
        <v>0</v>
      </c>
      <c r="X64" s="14">
        <f>SUM(X63)</f>
        <v>0</v>
      </c>
      <c r="Y64" s="14">
        <f>SUM(Y63)</f>
        <v>0</v>
      </c>
      <c r="Z64" s="14">
        <f>SUM(Z63)</f>
        <v>0</v>
      </c>
      <c r="AA64" s="14">
        <f t="shared" si="8"/>
        <v>0</v>
      </c>
      <c r="AB64" s="14">
        <f t="shared" si="8"/>
        <v>0</v>
      </c>
      <c r="AC64" s="14">
        <f t="shared" si="8"/>
        <v>0</v>
      </c>
      <c r="AD64" s="14">
        <f t="shared" si="8"/>
        <v>0</v>
      </c>
      <c r="AE64" s="14">
        <f t="shared" si="8"/>
        <v>0</v>
      </c>
      <c r="AF64" s="14">
        <f t="shared" si="8"/>
        <v>2</v>
      </c>
      <c r="AG64" s="14">
        <f t="shared" si="8"/>
        <v>0</v>
      </c>
      <c r="AH64" s="14">
        <f t="shared" si="8"/>
        <v>0</v>
      </c>
      <c r="AI64" s="14">
        <f t="shared" si="8"/>
        <v>0</v>
      </c>
      <c r="AJ64" s="14">
        <f>SUM(AJ63)</f>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43</v>
      </c>
      <c r="B66" s="26" t="s">
        <v>89</v>
      </c>
      <c r="C66" s="11">
        <f>SUM(D66:AJ66)</f>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ht="12.75" customHeight="1" x14ac:dyDescent="0.25">
      <c r="A67" s="44">
        <v>1</v>
      </c>
      <c r="B67" s="6" t="s">
        <v>23</v>
      </c>
      <c r="C67" s="46">
        <f>C66</f>
        <v>0</v>
      </c>
      <c r="D67" s="46">
        <f t="shared" ref="D67:AI67" si="9">D66</f>
        <v>0</v>
      </c>
      <c r="E67" s="46">
        <f t="shared" si="9"/>
        <v>0</v>
      </c>
      <c r="F67" s="46">
        <f t="shared" si="9"/>
        <v>0</v>
      </c>
      <c r="G67" s="46">
        <f t="shared" si="9"/>
        <v>0</v>
      </c>
      <c r="H67" s="46">
        <f t="shared" si="9"/>
        <v>0</v>
      </c>
      <c r="I67" s="46">
        <f t="shared" si="9"/>
        <v>0</v>
      </c>
      <c r="J67" s="46">
        <f t="shared" si="9"/>
        <v>0</v>
      </c>
      <c r="K67" s="46">
        <f t="shared" si="9"/>
        <v>0</v>
      </c>
      <c r="L67" s="46">
        <f t="shared" si="9"/>
        <v>0</v>
      </c>
      <c r="M67" s="46">
        <f t="shared" si="9"/>
        <v>0</v>
      </c>
      <c r="N67" s="46">
        <f t="shared" si="9"/>
        <v>0</v>
      </c>
      <c r="O67" s="46">
        <f t="shared" si="9"/>
        <v>0</v>
      </c>
      <c r="P67" s="46">
        <f t="shared" si="9"/>
        <v>0</v>
      </c>
      <c r="Q67" s="46">
        <f t="shared" si="9"/>
        <v>0</v>
      </c>
      <c r="R67" s="46">
        <f t="shared" si="9"/>
        <v>0</v>
      </c>
      <c r="S67" s="46">
        <f t="shared" si="9"/>
        <v>0</v>
      </c>
      <c r="T67" s="46">
        <f t="shared" si="9"/>
        <v>0</v>
      </c>
      <c r="U67" s="46">
        <f>U66</f>
        <v>0</v>
      </c>
      <c r="V67" s="46">
        <f t="shared" si="9"/>
        <v>0</v>
      </c>
      <c r="W67" s="46">
        <f>W66</f>
        <v>0</v>
      </c>
      <c r="X67" s="46">
        <f>X66</f>
        <v>0</v>
      </c>
      <c r="Y67" s="46">
        <f>Y66</f>
        <v>0</v>
      </c>
      <c r="Z67" s="46">
        <f>Z66</f>
        <v>0</v>
      </c>
      <c r="AA67" s="46">
        <f t="shared" si="9"/>
        <v>0</v>
      </c>
      <c r="AB67" s="46">
        <f t="shared" si="9"/>
        <v>0</v>
      </c>
      <c r="AC67" s="46">
        <f t="shared" si="9"/>
        <v>0</v>
      </c>
      <c r="AD67" s="46">
        <f t="shared" si="9"/>
        <v>0</v>
      </c>
      <c r="AE67" s="46">
        <f t="shared" si="9"/>
        <v>0</v>
      </c>
      <c r="AF67" s="46">
        <f t="shared" si="9"/>
        <v>0</v>
      </c>
      <c r="AG67" s="46">
        <f t="shared" si="9"/>
        <v>0</v>
      </c>
      <c r="AH67" s="46">
        <f t="shared" si="9"/>
        <v>0</v>
      </c>
      <c r="AI67" s="46">
        <f t="shared" si="9"/>
        <v>0</v>
      </c>
      <c r="AJ67" s="46">
        <f>AJ66</f>
        <v>0</v>
      </c>
      <c r="AK67" s="30"/>
      <c r="AL67" s="35"/>
      <c r="AN67" s="36"/>
    </row>
    <row r="68" spans="1:40" s="10" customFormat="1" ht="24.75" hidden="1"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20.25" hidden="1" customHeight="1" x14ac:dyDescent="0.25">
      <c r="A69" s="4"/>
      <c r="B69" s="9" t="s">
        <v>110</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L69" s="35"/>
      <c r="AN69" s="36"/>
    </row>
    <row r="70" spans="1:40" s="10" customFormat="1" ht="17.25" hidden="1" customHeight="1" x14ac:dyDescent="0.25">
      <c r="A70" s="44"/>
      <c r="B70" s="6" t="s">
        <v>23</v>
      </c>
      <c r="C70" s="46">
        <f>SUM(C69)</f>
        <v>0</v>
      </c>
      <c r="D70" s="46">
        <f t="shared" ref="D70:AI70" si="10">SUM(D69)</f>
        <v>0</v>
      </c>
      <c r="E70" s="46">
        <f t="shared" si="10"/>
        <v>0</v>
      </c>
      <c r="F70" s="46">
        <f t="shared" si="10"/>
        <v>0</v>
      </c>
      <c r="G70" s="46">
        <f t="shared" si="10"/>
        <v>0</v>
      </c>
      <c r="H70" s="46">
        <f t="shared" si="10"/>
        <v>0</v>
      </c>
      <c r="I70" s="46">
        <f t="shared" si="10"/>
        <v>0</v>
      </c>
      <c r="J70" s="46">
        <f t="shared" si="10"/>
        <v>0</v>
      </c>
      <c r="K70" s="46">
        <f t="shared" si="10"/>
        <v>0</v>
      </c>
      <c r="L70" s="46">
        <f t="shared" si="10"/>
        <v>0</v>
      </c>
      <c r="M70" s="46">
        <f t="shared" si="10"/>
        <v>0</v>
      </c>
      <c r="N70" s="46">
        <f t="shared" si="10"/>
        <v>0</v>
      </c>
      <c r="O70" s="46">
        <f t="shared" si="10"/>
        <v>0</v>
      </c>
      <c r="P70" s="46">
        <f t="shared" si="10"/>
        <v>0</v>
      </c>
      <c r="Q70" s="46">
        <f t="shared" si="10"/>
        <v>0</v>
      </c>
      <c r="R70" s="46">
        <f t="shared" si="10"/>
        <v>0</v>
      </c>
      <c r="S70" s="46">
        <f t="shared" si="10"/>
        <v>0</v>
      </c>
      <c r="T70" s="46">
        <f t="shared" si="10"/>
        <v>0</v>
      </c>
      <c r="U70" s="46">
        <f>SUM(U69)</f>
        <v>0</v>
      </c>
      <c r="V70" s="46">
        <f t="shared" si="10"/>
        <v>0</v>
      </c>
      <c r="W70" s="46">
        <f>SUM(W69)</f>
        <v>0</v>
      </c>
      <c r="X70" s="46">
        <f>SUM(X69)</f>
        <v>0</v>
      </c>
      <c r="Y70" s="46">
        <f>SUM(Y69)</f>
        <v>0</v>
      </c>
      <c r="Z70" s="46">
        <f>SUM(Z69)</f>
        <v>0</v>
      </c>
      <c r="AA70" s="46">
        <f t="shared" si="10"/>
        <v>0</v>
      </c>
      <c r="AB70" s="46">
        <f t="shared" si="10"/>
        <v>0</v>
      </c>
      <c r="AC70" s="46">
        <f t="shared" si="10"/>
        <v>0</v>
      </c>
      <c r="AD70" s="46">
        <f t="shared" si="10"/>
        <v>0</v>
      </c>
      <c r="AE70" s="46">
        <f t="shared" si="10"/>
        <v>0</v>
      </c>
      <c r="AF70" s="46">
        <f t="shared" si="10"/>
        <v>0</v>
      </c>
      <c r="AG70" s="46">
        <f t="shared" si="10"/>
        <v>0</v>
      </c>
      <c r="AH70" s="46">
        <f t="shared" si="10"/>
        <v>0</v>
      </c>
      <c r="AI70" s="46">
        <f t="shared" si="10"/>
        <v>0</v>
      </c>
      <c r="AJ70" s="46">
        <f>SUM(AJ69)</f>
        <v>0</v>
      </c>
      <c r="AK70" s="30"/>
      <c r="AL70" s="35"/>
      <c r="AN70" s="36"/>
    </row>
    <row r="71" spans="1:40" s="10" customFormat="1" ht="15.75" hidden="1"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14.25" hidden="1" customHeight="1" x14ac:dyDescent="0.25">
      <c r="A72" s="4"/>
      <c r="B72" s="8" t="s">
        <v>143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L72" s="35"/>
      <c r="AN72" s="36"/>
    </row>
    <row r="73" spans="1:40" s="10" customFormat="1" ht="18" hidden="1" customHeight="1" x14ac:dyDescent="0.25">
      <c r="A73" s="44"/>
      <c r="B73" s="6" t="s">
        <v>23</v>
      </c>
      <c r="C73" s="46">
        <f>SUM(C72)</f>
        <v>0</v>
      </c>
      <c r="D73" s="46">
        <f t="shared" ref="D73:T73" si="11">SUM(D72)</f>
        <v>0</v>
      </c>
      <c r="E73" s="46">
        <f t="shared" si="11"/>
        <v>0</v>
      </c>
      <c r="F73" s="46">
        <f t="shared" si="11"/>
        <v>0</v>
      </c>
      <c r="G73" s="46">
        <f t="shared" si="11"/>
        <v>0</v>
      </c>
      <c r="H73" s="46">
        <f t="shared" si="11"/>
        <v>0</v>
      </c>
      <c r="I73" s="46">
        <f t="shared" si="11"/>
        <v>0</v>
      </c>
      <c r="J73" s="46">
        <f t="shared" si="11"/>
        <v>0</v>
      </c>
      <c r="K73" s="46">
        <f t="shared" si="11"/>
        <v>0</v>
      </c>
      <c r="L73" s="46">
        <f t="shared" si="11"/>
        <v>0</v>
      </c>
      <c r="M73" s="46">
        <f t="shared" si="11"/>
        <v>0</v>
      </c>
      <c r="N73" s="46">
        <f t="shared" si="11"/>
        <v>0</v>
      </c>
      <c r="O73" s="46">
        <f t="shared" si="11"/>
        <v>0</v>
      </c>
      <c r="P73" s="46">
        <f t="shared" si="11"/>
        <v>0</v>
      </c>
      <c r="Q73" s="46">
        <f t="shared" si="11"/>
        <v>0</v>
      </c>
      <c r="R73" s="46">
        <f t="shared" si="11"/>
        <v>0</v>
      </c>
      <c r="S73" s="46">
        <f t="shared" si="11"/>
        <v>0</v>
      </c>
      <c r="T73" s="46">
        <f t="shared" si="11"/>
        <v>0</v>
      </c>
      <c r="U73" s="46">
        <f>SUM(U72)</f>
        <v>0</v>
      </c>
      <c r="V73" s="46">
        <f t="shared" ref="V73" si="12">SUM(V72)</f>
        <v>0</v>
      </c>
      <c r="W73" s="46">
        <f>SUM(W72)</f>
        <v>0</v>
      </c>
      <c r="X73" s="46">
        <f>SUM(X72)</f>
        <v>0</v>
      </c>
      <c r="Y73" s="46">
        <f>SUM(Y72)</f>
        <v>0</v>
      </c>
      <c r="Z73" s="46">
        <f>SUM(Z72)</f>
        <v>0</v>
      </c>
      <c r="AA73" s="46">
        <f t="shared" ref="AA73:AI73" si="13">SUM(AA72)</f>
        <v>0</v>
      </c>
      <c r="AB73" s="46">
        <f t="shared" si="13"/>
        <v>0</v>
      </c>
      <c r="AC73" s="46">
        <f t="shared" si="13"/>
        <v>0</v>
      </c>
      <c r="AD73" s="46">
        <f t="shared" si="13"/>
        <v>0</v>
      </c>
      <c r="AE73" s="46">
        <f t="shared" si="13"/>
        <v>0</v>
      </c>
      <c r="AF73" s="46">
        <f t="shared" si="13"/>
        <v>0</v>
      </c>
      <c r="AG73" s="46">
        <f t="shared" si="13"/>
        <v>0</v>
      </c>
      <c r="AH73" s="46">
        <f t="shared" si="13"/>
        <v>0</v>
      </c>
      <c r="AI73" s="46">
        <f t="shared" si="13"/>
        <v>0</v>
      </c>
      <c r="AJ73" s="46">
        <f>SUM(AJ72)</f>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44</v>
      </c>
      <c r="B75" s="8" t="s">
        <v>259</v>
      </c>
      <c r="C75" s="11">
        <f>SUM(D75:AJ75)</f>
        <v>1619</v>
      </c>
      <c r="D75" s="11">
        <v>169</v>
      </c>
      <c r="E75" s="11">
        <v>19</v>
      </c>
      <c r="F75" s="11">
        <v>3</v>
      </c>
      <c r="G75" s="11">
        <v>9</v>
      </c>
      <c r="H75" s="11">
        <v>0</v>
      </c>
      <c r="I75" s="11">
        <v>19</v>
      </c>
      <c r="J75" s="11">
        <v>10</v>
      </c>
      <c r="K75" s="11">
        <v>7</v>
      </c>
      <c r="L75" s="11">
        <v>106</v>
      </c>
      <c r="M75" s="11">
        <v>4</v>
      </c>
      <c r="N75" s="11">
        <v>70</v>
      </c>
      <c r="O75" s="11">
        <v>3</v>
      </c>
      <c r="P75" s="11">
        <v>281</v>
      </c>
      <c r="Q75" s="11">
        <v>57</v>
      </c>
      <c r="R75" s="11">
        <v>169</v>
      </c>
      <c r="S75" s="11">
        <v>168</v>
      </c>
      <c r="T75" s="11">
        <v>1</v>
      </c>
      <c r="U75" s="11">
        <v>0</v>
      </c>
      <c r="V75" s="11">
        <v>157</v>
      </c>
      <c r="W75" s="11">
        <v>0</v>
      </c>
      <c r="X75" s="11">
        <v>0</v>
      </c>
      <c r="Y75" s="11">
        <v>0</v>
      </c>
      <c r="Z75" s="11">
        <v>16</v>
      </c>
      <c r="AA75" s="11">
        <v>131</v>
      </c>
      <c r="AB75" s="11">
        <v>0</v>
      </c>
      <c r="AC75" s="11">
        <v>0</v>
      </c>
      <c r="AD75" s="11">
        <v>142</v>
      </c>
      <c r="AE75" s="11">
        <v>49</v>
      </c>
      <c r="AF75" s="11">
        <v>3</v>
      </c>
      <c r="AG75" s="11">
        <v>3</v>
      </c>
      <c r="AH75" s="11">
        <v>3</v>
      </c>
      <c r="AI75" s="11">
        <v>17</v>
      </c>
      <c r="AJ75" s="11">
        <v>3</v>
      </c>
      <c r="AL75" s="35"/>
      <c r="AN75" s="36"/>
    </row>
    <row r="76" spans="1:40" s="10" customFormat="1" x14ac:dyDescent="0.25">
      <c r="A76" s="44">
        <v>1</v>
      </c>
      <c r="B76" s="6" t="s">
        <v>23</v>
      </c>
      <c r="C76" s="46">
        <f>SUM(C75)</f>
        <v>1619</v>
      </c>
      <c r="D76" s="46">
        <f t="shared" ref="D76:AI76" si="14">SUM(D75)</f>
        <v>169</v>
      </c>
      <c r="E76" s="46">
        <f t="shared" si="14"/>
        <v>19</v>
      </c>
      <c r="F76" s="46">
        <f t="shared" si="14"/>
        <v>3</v>
      </c>
      <c r="G76" s="46">
        <f t="shared" si="14"/>
        <v>9</v>
      </c>
      <c r="H76" s="46">
        <f t="shared" si="14"/>
        <v>0</v>
      </c>
      <c r="I76" s="46">
        <f t="shared" si="14"/>
        <v>19</v>
      </c>
      <c r="J76" s="46">
        <f t="shared" si="14"/>
        <v>10</v>
      </c>
      <c r="K76" s="46">
        <f t="shared" si="14"/>
        <v>7</v>
      </c>
      <c r="L76" s="46">
        <f t="shared" si="14"/>
        <v>106</v>
      </c>
      <c r="M76" s="46">
        <f t="shared" si="14"/>
        <v>4</v>
      </c>
      <c r="N76" s="46">
        <f t="shared" si="14"/>
        <v>70</v>
      </c>
      <c r="O76" s="46">
        <f t="shared" si="14"/>
        <v>3</v>
      </c>
      <c r="P76" s="46">
        <f t="shared" si="14"/>
        <v>281</v>
      </c>
      <c r="Q76" s="46">
        <f t="shared" si="14"/>
        <v>57</v>
      </c>
      <c r="R76" s="46">
        <f t="shared" si="14"/>
        <v>169</v>
      </c>
      <c r="S76" s="46">
        <f t="shared" si="14"/>
        <v>168</v>
      </c>
      <c r="T76" s="46">
        <f t="shared" si="14"/>
        <v>1</v>
      </c>
      <c r="U76" s="46">
        <f>SUM(U75)</f>
        <v>0</v>
      </c>
      <c r="V76" s="46">
        <f t="shared" si="14"/>
        <v>157</v>
      </c>
      <c r="W76" s="46">
        <f>SUM(W75)</f>
        <v>0</v>
      </c>
      <c r="X76" s="46">
        <f>SUM(X75)</f>
        <v>0</v>
      </c>
      <c r="Y76" s="46">
        <f>SUM(Y75)</f>
        <v>0</v>
      </c>
      <c r="Z76" s="46">
        <f>SUM(Z75)</f>
        <v>16</v>
      </c>
      <c r="AA76" s="46">
        <f t="shared" si="14"/>
        <v>131</v>
      </c>
      <c r="AB76" s="46">
        <f t="shared" si="14"/>
        <v>0</v>
      </c>
      <c r="AC76" s="46">
        <f t="shared" si="14"/>
        <v>0</v>
      </c>
      <c r="AD76" s="46">
        <f t="shared" si="14"/>
        <v>142</v>
      </c>
      <c r="AE76" s="46">
        <f t="shared" si="14"/>
        <v>49</v>
      </c>
      <c r="AF76" s="46">
        <f t="shared" si="14"/>
        <v>3</v>
      </c>
      <c r="AG76" s="46">
        <f t="shared" si="14"/>
        <v>3</v>
      </c>
      <c r="AH76" s="46">
        <f t="shared" si="14"/>
        <v>3</v>
      </c>
      <c r="AI76" s="46">
        <f t="shared" si="14"/>
        <v>17</v>
      </c>
      <c r="AJ76" s="46">
        <f>SUM(AJ75)</f>
        <v>3</v>
      </c>
      <c r="AK76" s="30"/>
      <c r="AL76" s="35"/>
      <c r="AN76" s="36"/>
    </row>
    <row r="77" spans="1:40" s="10" customFormat="1" x14ac:dyDescent="0.25">
      <c r="A77" s="44"/>
      <c r="B77" s="6" t="s">
        <v>25</v>
      </c>
      <c r="C77" s="46">
        <f>C64+C61+C57+C53+C42+C35+C32+C67+C76</f>
        <v>37022</v>
      </c>
      <c r="D77" s="46">
        <f t="shared" ref="D77:AJ77" si="15">D64+D61+D57+D53+D42+D35+D32+D67+D76</f>
        <v>3444</v>
      </c>
      <c r="E77" s="46">
        <f t="shared" si="15"/>
        <v>1538</v>
      </c>
      <c r="F77" s="46">
        <f t="shared" si="15"/>
        <v>4450</v>
      </c>
      <c r="G77" s="46">
        <f t="shared" si="15"/>
        <v>3773</v>
      </c>
      <c r="H77" s="46">
        <f t="shared" si="15"/>
        <v>76</v>
      </c>
      <c r="I77" s="46">
        <f t="shared" si="15"/>
        <v>6653</v>
      </c>
      <c r="J77" s="46">
        <f t="shared" si="15"/>
        <v>1370</v>
      </c>
      <c r="K77" s="46">
        <f t="shared" si="15"/>
        <v>3601</v>
      </c>
      <c r="L77" s="46">
        <f t="shared" si="15"/>
        <v>2848</v>
      </c>
      <c r="M77" s="46">
        <f t="shared" si="15"/>
        <v>19</v>
      </c>
      <c r="N77" s="46">
        <f t="shared" si="15"/>
        <v>73</v>
      </c>
      <c r="O77" s="46">
        <f t="shared" si="15"/>
        <v>886</v>
      </c>
      <c r="P77" s="46">
        <f t="shared" si="15"/>
        <v>661</v>
      </c>
      <c r="Q77" s="46">
        <f t="shared" si="15"/>
        <v>80</v>
      </c>
      <c r="R77" s="46">
        <f t="shared" si="15"/>
        <v>169</v>
      </c>
      <c r="S77" s="46">
        <f t="shared" si="15"/>
        <v>746</v>
      </c>
      <c r="T77" s="46">
        <f t="shared" si="15"/>
        <v>350</v>
      </c>
      <c r="U77" s="46">
        <f t="shared" si="15"/>
        <v>4</v>
      </c>
      <c r="V77" s="46">
        <f t="shared" si="15"/>
        <v>782</v>
      </c>
      <c r="W77" s="46">
        <f t="shared" si="15"/>
        <v>34</v>
      </c>
      <c r="X77" s="46">
        <f t="shared" si="15"/>
        <v>56</v>
      </c>
      <c r="Y77" s="46">
        <f t="shared" si="15"/>
        <v>29</v>
      </c>
      <c r="Z77" s="46">
        <f t="shared" si="15"/>
        <v>82</v>
      </c>
      <c r="AA77" s="46">
        <f t="shared" si="15"/>
        <v>1015</v>
      </c>
      <c r="AB77" s="46">
        <f t="shared" si="15"/>
        <v>58</v>
      </c>
      <c r="AC77" s="46">
        <f t="shared" si="15"/>
        <v>80</v>
      </c>
      <c r="AD77" s="46">
        <f t="shared" si="15"/>
        <v>1984</v>
      </c>
      <c r="AE77" s="46">
        <f t="shared" si="15"/>
        <v>269</v>
      </c>
      <c r="AF77" s="46">
        <f t="shared" si="15"/>
        <v>840</v>
      </c>
      <c r="AG77" s="46">
        <f t="shared" si="15"/>
        <v>538</v>
      </c>
      <c r="AH77" s="46">
        <f t="shared" si="15"/>
        <v>30</v>
      </c>
      <c r="AI77" s="46">
        <f t="shared" si="15"/>
        <v>328</v>
      </c>
      <c r="AJ77" s="46">
        <f t="shared" si="15"/>
        <v>156</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45</v>
      </c>
      <c r="B80" s="9" t="s">
        <v>17</v>
      </c>
      <c r="C80" s="11">
        <f>SUM(D80:AJ80)</f>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46</v>
      </c>
      <c r="B81" s="9" t="s">
        <v>150</v>
      </c>
      <c r="C81" s="11">
        <f>SUM(D81:AJ81)</f>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47</v>
      </c>
      <c r="B82" s="9" t="s">
        <v>151</v>
      </c>
      <c r="C82" s="11">
        <f>SUM(D82:AJ82)</f>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48</v>
      </c>
      <c r="B83" s="9" t="s">
        <v>152</v>
      </c>
      <c r="C83" s="11">
        <f>SUM(D83:AJ83)</f>
        <v>2</v>
      </c>
      <c r="D83" s="11">
        <v>2</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49</v>
      </c>
      <c r="B84" s="9" t="s">
        <v>153</v>
      </c>
      <c r="C84" s="11">
        <f>SUM(D84:AJ84)</f>
        <v>5</v>
      </c>
      <c r="D84" s="11">
        <v>5</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4">
        <v>5</v>
      </c>
      <c r="B85" s="6" t="s">
        <v>23</v>
      </c>
      <c r="C85" s="14">
        <f t="shared" ref="C85:AI85" si="16">SUM(C80:C84)</f>
        <v>7</v>
      </c>
      <c r="D85" s="14">
        <f t="shared" si="16"/>
        <v>7</v>
      </c>
      <c r="E85" s="14">
        <f t="shared" si="16"/>
        <v>0</v>
      </c>
      <c r="F85" s="14">
        <f t="shared" si="16"/>
        <v>0</v>
      </c>
      <c r="G85" s="14">
        <f t="shared" si="16"/>
        <v>0</v>
      </c>
      <c r="H85" s="14">
        <f t="shared" si="16"/>
        <v>0</v>
      </c>
      <c r="I85" s="14">
        <f t="shared" si="16"/>
        <v>0</v>
      </c>
      <c r="J85" s="14">
        <f t="shared" si="16"/>
        <v>0</v>
      </c>
      <c r="K85" s="14">
        <f t="shared" si="16"/>
        <v>0</v>
      </c>
      <c r="L85" s="14">
        <f t="shared" si="16"/>
        <v>0</v>
      </c>
      <c r="M85" s="14">
        <f t="shared" si="16"/>
        <v>0</v>
      </c>
      <c r="N85" s="14">
        <f t="shared" si="16"/>
        <v>0</v>
      </c>
      <c r="O85" s="14">
        <f t="shared" si="16"/>
        <v>0</v>
      </c>
      <c r="P85" s="14">
        <f t="shared" si="16"/>
        <v>0</v>
      </c>
      <c r="Q85" s="14">
        <f t="shared" si="16"/>
        <v>0</v>
      </c>
      <c r="R85" s="14">
        <f t="shared" si="16"/>
        <v>0</v>
      </c>
      <c r="S85" s="14">
        <f t="shared" si="16"/>
        <v>0</v>
      </c>
      <c r="T85" s="14">
        <f t="shared" si="16"/>
        <v>0</v>
      </c>
      <c r="U85" s="14">
        <f>SUM(U80:U84)</f>
        <v>0</v>
      </c>
      <c r="V85" s="14">
        <f t="shared" si="16"/>
        <v>0</v>
      </c>
      <c r="W85" s="14">
        <f>SUM(W80:W84)</f>
        <v>0</v>
      </c>
      <c r="X85" s="14">
        <f>SUM(X80:X84)</f>
        <v>0</v>
      </c>
      <c r="Y85" s="14">
        <f>SUM(Y80:Y84)</f>
        <v>0</v>
      </c>
      <c r="Z85" s="14">
        <f>SUM(Z80:Z84)</f>
        <v>0</v>
      </c>
      <c r="AA85" s="14">
        <f t="shared" si="16"/>
        <v>0</v>
      </c>
      <c r="AB85" s="14">
        <f t="shared" si="16"/>
        <v>0</v>
      </c>
      <c r="AC85" s="14">
        <f t="shared" si="16"/>
        <v>0</v>
      </c>
      <c r="AD85" s="14">
        <f t="shared" si="16"/>
        <v>0</v>
      </c>
      <c r="AE85" s="14">
        <f t="shared" si="16"/>
        <v>0</v>
      </c>
      <c r="AF85" s="14">
        <f t="shared" si="16"/>
        <v>0</v>
      </c>
      <c r="AG85" s="14">
        <f t="shared" si="16"/>
        <v>0</v>
      </c>
      <c r="AH85" s="14">
        <f t="shared" si="16"/>
        <v>0</v>
      </c>
      <c r="AI85" s="14">
        <f t="shared" si="16"/>
        <v>0</v>
      </c>
      <c r="AJ85" s="14">
        <f>SUM(AJ80:AJ84)</f>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50</v>
      </c>
      <c r="B87" s="9" t="s">
        <v>77</v>
      </c>
      <c r="C87" s="11">
        <f t="shared" ref="C87:C124" si="17">SUM(D87:AJ87)</f>
        <v>539</v>
      </c>
      <c r="D87" s="11">
        <v>49</v>
      </c>
      <c r="E87" s="11">
        <v>24</v>
      </c>
      <c r="F87" s="11">
        <v>78</v>
      </c>
      <c r="G87" s="11">
        <v>63</v>
      </c>
      <c r="H87" s="11">
        <v>6</v>
      </c>
      <c r="I87" s="11">
        <v>118</v>
      </c>
      <c r="J87" s="11">
        <v>32</v>
      </c>
      <c r="K87" s="11">
        <v>30</v>
      </c>
      <c r="L87" s="11">
        <v>40</v>
      </c>
      <c r="M87" s="11">
        <v>0</v>
      </c>
      <c r="N87" s="11">
        <v>0</v>
      </c>
      <c r="O87" s="11">
        <v>4</v>
      </c>
      <c r="P87" s="11">
        <v>4</v>
      </c>
      <c r="Q87" s="11">
        <v>0</v>
      </c>
      <c r="R87" s="11">
        <v>0</v>
      </c>
      <c r="S87" s="11">
        <v>14</v>
      </c>
      <c r="T87" s="11">
        <v>4</v>
      </c>
      <c r="U87" s="11">
        <v>0</v>
      </c>
      <c r="V87" s="11">
        <v>17</v>
      </c>
      <c r="W87" s="11">
        <v>0</v>
      </c>
      <c r="X87" s="11">
        <v>0</v>
      </c>
      <c r="Y87" s="11">
        <v>0</v>
      </c>
      <c r="Z87" s="11">
        <v>0</v>
      </c>
      <c r="AA87" s="11">
        <v>8</v>
      </c>
      <c r="AB87" s="11">
        <v>0</v>
      </c>
      <c r="AC87" s="11">
        <v>0</v>
      </c>
      <c r="AD87" s="11">
        <v>27</v>
      </c>
      <c r="AE87" s="11">
        <v>4</v>
      </c>
      <c r="AF87" s="11">
        <v>2</v>
      </c>
      <c r="AG87" s="11">
        <v>8</v>
      </c>
      <c r="AH87" s="11">
        <v>0</v>
      </c>
      <c r="AI87" s="11">
        <v>5</v>
      </c>
      <c r="AJ87" s="11">
        <v>2</v>
      </c>
      <c r="AL87" s="35"/>
      <c r="AN87" s="36"/>
    </row>
    <row r="88" spans="1:40" ht="45" x14ac:dyDescent="0.25">
      <c r="A88" s="4">
        <v>51</v>
      </c>
      <c r="B88" s="9" t="s">
        <v>75</v>
      </c>
      <c r="C88" s="11">
        <f t="shared" si="17"/>
        <v>2</v>
      </c>
      <c r="D88" s="11">
        <v>0</v>
      </c>
      <c r="E88" s="11">
        <v>0</v>
      </c>
      <c r="F88" s="11">
        <v>0</v>
      </c>
      <c r="G88" s="11">
        <v>2</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52</v>
      </c>
      <c r="B89" s="9" t="s">
        <v>18</v>
      </c>
      <c r="C89" s="11">
        <f t="shared" si="17"/>
        <v>183</v>
      </c>
      <c r="D89" s="11">
        <v>23</v>
      </c>
      <c r="E89" s="11">
        <v>9</v>
      </c>
      <c r="F89" s="11">
        <v>20</v>
      </c>
      <c r="G89" s="11">
        <v>18</v>
      </c>
      <c r="H89" s="11">
        <v>0</v>
      </c>
      <c r="I89" s="11">
        <v>30</v>
      </c>
      <c r="J89" s="11">
        <v>5</v>
      </c>
      <c r="K89" s="11">
        <v>9</v>
      </c>
      <c r="L89" s="11">
        <v>20</v>
      </c>
      <c r="M89" s="11">
        <v>0</v>
      </c>
      <c r="N89" s="11">
        <v>0</v>
      </c>
      <c r="O89" s="11">
        <v>1</v>
      </c>
      <c r="P89" s="11">
        <v>1</v>
      </c>
      <c r="Q89" s="11">
        <v>0</v>
      </c>
      <c r="R89" s="11">
        <v>0</v>
      </c>
      <c r="S89" s="11">
        <v>9</v>
      </c>
      <c r="T89" s="11">
        <v>0</v>
      </c>
      <c r="U89" s="11">
        <v>0</v>
      </c>
      <c r="V89" s="11">
        <v>3</v>
      </c>
      <c r="W89" s="11">
        <v>1</v>
      </c>
      <c r="X89" s="11">
        <v>2</v>
      </c>
      <c r="Y89" s="11">
        <v>0</v>
      </c>
      <c r="Z89" s="11">
        <v>1</v>
      </c>
      <c r="AA89" s="11">
        <v>10</v>
      </c>
      <c r="AB89" s="11">
        <v>2</v>
      </c>
      <c r="AC89" s="11">
        <v>0</v>
      </c>
      <c r="AD89" s="11">
        <v>12</v>
      </c>
      <c r="AE89" s="11">
        <v>1</v>
      </c>
      <c r="AF89" s="11">
        <v>2</v>
      </c>
      <c r="AG89" s="11">
        <v>0</v>
      </c>
      <c r="AH89" s="11">
        <v>0</v>
      </c>
      <c r="AI89" s="11">
        <v>3</v>
      </c>
      <c r="AJ89" s="11">
        <v>1</v>
      </c>
      <c r="AL89" s="35"/>
      <c r="AN89" s="36"/>
    </row>
    <row r="90" spans="1:40" ht="45" x14ac:dyDescent="0.25">
      <c r="A90" s="4">
        <v>53</v>
      </c>
      <c r="B90" s="9" t="s">
        <v>217</v>
      </c>
      <c r="C90" s="11">
        <f t="shared" si="17"/>
        <v>1162</v>
      </c>
      <c r="D90" s="11">
        <v>167</v>
      </c>
      <c r="E90" s="11">
        <v>63</v>
      </c>
      <c r="F90" s="11">
        <v>40</v>
      </c>
      <c r="G90" s="11">
        <v>110</v>
      </c>
      <c r="H90" s="11">
        <v>2</v>
      </c>
      <c r="I90" s="11">
        <v>237</v>
      </c>
      <c r="J90" s="11">
        <v>82</v>
      </c>
      <c r="K90" s="11">
        <v>55</v>
      </c>
      <c r="L90" s="11">
        <v>68</v>
      </c>
      <c r="M90" s="11">
        <v>0</v>
      </c>
      <c r="N90" s="11">
        <v>0</v>
      </c>
      <c r="O90" s="11">
        <v>12</v>
      </c>
      <c r="P90" s="11">
        <v>17</v>
      </c>
      <c r="Q90" s="11">
        <v>1</v>
      </c>
      <c r="R90" s="11">
        <v>0</v>
      </c>
      <c r="S90" s="11">
        <v>54</v>
      </c>
      <c r="T90" s="11">
        <v>2</v>
      </c>
      <c r="U90" s="11">
        <v>0</v>
      </c>
      <c r="V90" s="11">
        <v>30</v>
      </c>
      <c r="W90" s="11">
        <v>0</v>
      </c>
      <c r="X90" s="11">
        <v>3</v>
      </c>
      <c r="Y90" s="11">
        <v>0</v>
      </c>
      <c r="Z90" s="11">
        <v>1</v>
      </c>
      <c r="AA90" s="11">
        <v>75</v>
      </c>
      <c r="AB90" s="11">
        <v>6</v>
      </c>
      <c r="AC90" s="11">
        <v>4</v>
      </c>
      <c r="AD90" s="11">
        <v>68</v>
      </c>
      <c r="AE90" s="11">
        <v>15</v>
      </c>
      <c r="AF90" s="11">
        <v>20</v>
      </c>
      <c r="AG90" s="11">
        <v>10</v>
      </c>
      <c r="AH90" s="11">
        <v>0</v>
      </c>
      <c r="AI90" s="11">
        <v>12</v>
      </c>
      <c r="AJ90" s="11">
        <v>8</v>
      </c>
      <c r="AL90" s="35"/>
      <c r="AN90" s="36"/>
    </row>
    <row r="91" spans="1:40" x14ac:dyDescent="0.25">
      <c r="A91" s="4">
        <v>54</v>
      </c>
      <c r="B91" s="9" t="s">
        <v>240</v>
      </c>
      <c r="C91" s="11">
        <f t="shared" si="17"/>
        <v>350</v>
      </c>
      <c r="D91" s="11">
        <v>39</v>
      </c>
      <c r="E91" s="11">
        <v>17</v>
      </c>
      <c r="F91" s="11">
        <v>33</v>
      </c>
      <c r="G91" s="11">
        <v>44</v>
      </c>
      <c r="H91" s="11">
        <v>0</v>
      </c>
      <c r="I91" s="11">
        <v>84</v>
      </c>
      <c r="J91" s="11">
        <v>24</v>
      </c>
      <c r="K91" s="11">
        <v>18</v>
      </c>
      <c r="L91" s="11">
        <v>29</v>
      </c>
      <c r="M91" s="11">
        <v>0</v>
      </c>
      <c r="N91" s="11">
        <v>0</v>
      </c>
      <c r="O91" s="11">
        <v>4</v>
      </c>
      <c r="P91" s="11">
        <v>0</v>
      </c>
      <c r="Q91" s="11">
        <v>0</v>
      </c>
      <c r="R91" s="11">
        <v>0</v>
      </c>
      <c r="S91" s="11">
        <v>9</v>
      </c>
      <c r="T91" s="11">
        <v>0</v>
      </c>
      <c r="U91" s="11">
        <v>0</v>
      </c>
      <c r="V91" s="11">
        <v>10</v>
      </c>
      <c r="W91" s="11">
        <v>1</v>
      </c>
      <c r="X91" s="11">
        <v>0</v>
      </c>
      <c r="Y91" s="11">
        <v>0</v>
      </c>
      <c r="Z91" s="11">
        <v>1</v>
      </c>
      <c r="AA91" s="11">
        <v>8</v>
      </c>
      <c r="AB91" s="11">
        <v>0</v>
      </c>
      <c r="AC91" s="11">
        <v>0</v>
      </c>
      <c r="AD91" s="11">
        <v>18</v>
      </c>
      <c r="AE91" s="11">
        <v>1</v>
      </c>
      <c r="AF91" s="11">
        <v>6</v>
      </c>
      <c r="AG91" s="11">
        <v>1</v>
      </c>
      <c r="AH91" s="11">
        <v>0</v>
      </c>
      <c r="AI91" s="11">
        <v>3</v>
      </c>
      <c r="AJ91" s="11">
        <v>0</v>
      </c>
      <c r="AL91" s="35"/>
      <c r="AN91" s="36"/>
    </row>
    <row r="92" spans="1:40" ht="45" x14ac:dyDescent="0.25">
      <c r="A92" s="4">
        <v>55</v>
      </c>
      <c r="B92" s="9" t="s">
        <v>8</v>
      </c>
      <c r="C92" s="11">
        <f t="shared" si="17"/>
        <v>3</v>
      </c>
      <c r="D92" s="11">
        <v>1</v>
      </c>
      <c r="E92" s="11">
        <v>0</v>
      </c>
      <c r="F92" s="11">
        <v>0</v>
      </c>
      <c r="G92" s="11">
        <v>0</v>
      </c>
      <c r="H92" s="11">
        <v>0</v>
      </c>
      <c r="I92" s="11">
        <v>2</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56</v>
      </c>
      <c r="B93" s="9" t="s">
        <v>19</v>
      </c>
      <c r="C93" s="11">
        <f t="shared" si="17"/>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57</v>
      </c>
      <c r="B94" s="9" t="s">
        <v>73</v>
      </c>
      <c r="C94" s="11">
        <f t="shared" si="17"/>
        <v>1575</v>
      </c>
      <c r="D94" s="11">
        <v>169</v>
      </c>
      <c r="E94" s="11">
        <v>127</v>
      </c>
      <c r="F94" s="11">
        <v>49</v>
      </c>
      <c r="G94" s="11">
        <v>74</v>
      </c>
      <c r="H94" s="11">
        <v>4</v>
      </c>
      <c r="I94" s="11">
        <v>241</v>
      </c>
      <c r="J94" s="11">
        <v>92</v>
      </c>
      <c r="K94" s="11">
        <v>56</v>
      </c>
      <c r="L94" s="11">
        <v>130</v>
      </c>
      <c r="M94" s="11">
        <v>2</v>
      </c>
      <c r="N94" s="11">
        <v>2</v>
      </c>
      <c r="O94" s="11">
        <v>23</v>
      </c>
      <c r="P94" s="11">
        <v>27</v>
      </c>
      <c r="Q94" s="11">
        <v>2</v>
      </c>
      <c r="R94" s="11">
        <v>0</v>
      </c>
      <c r="S94" s="11">
        <v>109</v>
      </c>
      <c r="T94" s="11">
        <v>5</v>
      </c>
      <c r="U94" s="11">
        <v>0</v>
      </c>
      <c r="V94" s="11">
        <v>92</v>
      </c>
      <c r="W94" s="11">
        <v>0</v>
      </c>
      <c r="X94" s="11">
        <v>2</v>
      </c>
      <c r="Y94" s="11">
        <v>0</v>
      </c>
      <c r="Z94" s="11">
        <v>1</v>
      </c>
      <c r="AA94" s="11">
        <v>142</v>
      </c>
      <c r="AB94" s="11">
        <v>0</v>
      </c>
      <c r="AC94" s="11">
        <v>0</v>
      </c>
      <c r="AD94" s="11">
        <v>135</v>
      </c>
      <c r="AE94" s="11">
        <v>20</v>
      </c>
      <c r="AF94" s="11">
        <v>37</v>
      </c>
      <c r="AG94" s="11">
        <v>12</v>
      </c>
      <c r="AH94" s="11">
        <v>1</v>
      </c>
      <c r="AI94" s="11">
        <v>18</v>
      </c>
      <c r="AJ94" s="11">
        <v>3</v>
      </c>
      <c r="AL94" s="35"/>
      <c r="AN94" s="36"/>
    </row>
    <row r="95" spans="1:40" ht="60" x14ac:dyDescent="0.25">
      <c r="A95" s="4">
        <v>58</v>
      </c>
      <c r="B95" s="9" t="s">
        <v>71</v>
      </c>
      <c r="C95" s="11">
        <f t="shared" si="17"/>
        <v>0</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59</v>
      </c>
      <c r="B96" s="9" t="s">
        <v>76</v>
      </c>
      <c r="C96" s="11">
        <f t="shared" si="17"/>
        <v>4</v>
      </c>
      <c r="D96" s="11">
        <v>0</v>
      </c>
      <c r="E96" s="11">
        <v>1</v>
      </c>
      <c r="F96" s="11">
        <v>1</v>
      </c>
      <c r="G96" s="11">
        <v>0</v>
      </c>
      <c r="H96" s="11">
        <v>0</v>
      </c>
      <c r="I96" s="11">
        <v>1</v>
      </c>
      <c r="J96" s="11">
        <v>0</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1</v>
      </c>
      <c r="AE96" s="11">
        <v>0</v>
      </c>
      <c r="AF96" s="11">
        <v>0</v>
      </c>
      <c r="AG96" s="11">
        <v>0</v>
      </c>
      <c r="AH96" s="11">
        <v>0</v>
      </c>
      <c r="AI96" s="11">
        <v>0</v>
      </c>
      <c r="AJ96" s="11">
        <v>0</v>
      </c>
      <c r="AL96" s="35"/>
      <c r="AN96" s="36"/>
    </row>
    <row r="97" spans="1:40" ht="30" x14ac:dyDescent="0.25">
      <c r="A97" s="4">
        <v>60</v>
      </c>
      <c r="B97" s="9" t="s">
        <v>74</v>
      </c>
      <c r="C97" s="11">
        <f t="shared" si="17"/>
        <v>1058</v>
      </c>
      <c r="D97" s="11">
        <v>155</v>
      </c>
      <c r="E97" s="11">
        <v>43</v>
      </c>
      <c r="F97" s="11">
        <v>100</v>
      </c>
      <c r="G97" s="11">
        <v>62</v>
      </c>
      <c r="H97" s="11">
        <v>5</v>
      </c>
      <c r="I97" s="11">
        <v>248</v>
      </c>
      <c r="J97" s="11">
        <v>85</v>
      </c>
      <c r="K97" s="11">
        <v>45</v>
      </c>
      <c r="L97" s="11">
        <v>112</v>
      </c>
      <c r="M97" s="11">
        <v>0</v>
      </c>
      <c r="N97" s="11">
        <v>0</v>
      </c>
      <c r="O97" s="11">
        <v>27</v>
      </c>
      <c r="P97" s="11">
        <v>5</v>
      </c>
      <c r="Q97" s="11">
        <v>2</v>
      </c>
      <c r="R97" s="11">
        <v>0</v>
      </c>
      <c r="S97" s="11">
        <v>12</v>
      </c>
      <c r="T97" s="11">
        <v>9</v>
      </c>
      <c r="U97" s="11">
        <v>0</v>
      </c>
      <c r="V97" s="11">
        <v>12</v>
      </c>
      <c r="W97" s="11">
        <v>0</v>
      </c>
      <c r="X97" s="11">
        <v>0</v>
      </c>
      <c r="Y97" s="11">
        <v>0</v>
      </c>
      <c r="Z97" s="11">
        <v>1</v>
      </c>
      <c r="AA97" s="11">
        <v>26</v>
      </c>
      <c r="AB97" s="11">
        <v>0</v>
      </c>
      <c r="AC97" s="11">
        <v>0</v>
      </c>
      <c r="AD97" s="11">
        <v>44</v>
      </c>
      <c r="AE97" s="11">
        <v>5</v>
      </c>
      <c r="AF97" s="11">
        <v>19</v>
      </c>
      <c r="AG97" s="11">
        <v>26</v>
      </c>
      <c r="AH97" s="11">
        <v>0</v>
      </c>
      <c r="AI97" s="11">
        <v>14</v>
      </c>
      <c r="AJ97" s="11">
        <v>1</v>
      </c>
      <c r="AL97" s="35"/>
      <c r="AN97" s="36"/>
    </row>
    <row r="98" spans="1:40" x14ac:dyDescent="0.25">
      <c r="A98" s="4">
        <v>61</v>
      </c>
      <c r="B98" s="9" t="s">
        <v>72</v>
      </c>
      <c r="C98" s="11">
        <f t="shared" si="17"/>
        <v>204</v>
      </c>
      <c r="D98" s="11">
        <v>30</v>
      </c>
      <c r="E98" s="11">
        <v>11</v>
      </c>
      <c r="F98" s="11">
        <v>17</v>
      </c>
      <c r="G98" s="11">
        <v>8</v>
      </c>
      <c r="H98" s="11">
        <v>0</v>
      </c>
      <c r="I98" s="11">
        <v>48</v>
      </c>
      <c r="J98" s="11">
        <v>21</v>
      </c>
      <c r="K98" s="11">
        <v>3</v>
      </c>
      <c r="L98" s="11">
        <v>13</v>
      </c>
      <c r="M98" s="11">
        <v>0</v>
      </c>
      <c r="N98" s="11">
        <v>1</v>
      </c>
      <c r="O98" s="11">
        <v>5</v>
      </c>
      <c r="P98" s="11">
        <v>0</v>
      </c>
      <c r="Q98" s="11">
        <v>0</v>
      </c>
      <c r="R98" s="11">
        <v>0</v>
      </c>
      <c r="S98" s="11">
        <v>7</v>
      </c>
      <c r="T98" s="11">
        <v>0</v>
      </c>
      <c r="U98" s="11">
        <v>0</v>
      </c>
      <c r="V98" s="11">
        <v>3</v>
      </c>
      <c r="W98" s="11">
        <v>0</v>
      </c>
      <c r="X98" s="11">
        <v>0</v>
      </c>
      <c r="Y98" s="11">
        <v>0</v>
      </c>
      <c r="Z98" s="11">
        <v>0</v>
      </c>
      <c r="AA98" s="11">
        <v>8</v>
      </c>
      <c r="AB98" s="11">
        <v>1</v>
      </c>
      <c r="AC98" s="11">
        <v>0</v>
      </c>
      <c r="AD98" s="11">
        <v>13</v>
      </c>
      <c r="AE98" s="11">
        <v>4</v>
      </c>
      <c r="AF98" s="11">
        <v>11</v>
      </c>
      <c r="AG98" s="11">
        <v>0</v>
      </c>
      <c r="AH98" s="11">
        <v>0</v>
      </c>
      <c r="AI98" s="11">
        <v>0</v>
      </c>
      <c r="AJ98" s="11">
        <v>0</v>
      </c>
      <c r="AL98" s="35"/>
      <c r="AN98" s="36"/>
    </row>
    <row r="99" spans="1:40" ht="30" x14ac:dyDescent="0.25">
      <c r="A99" s="4">
        <v>62</v>
      </c>
      <c r="B99" s="9" t="s">
        <v>127</v>
      </c>
      <c r="C99" s="11">
        <f t="shared" si="17"/>
        <v>622</v>
      </c>
      <c r="D99" s="11">
        <v>29</v>
      </c>
      <c r="E99" s="11">
        <v>85</v>
      </c>
      <c r="F99" s="11">
        <v>13</v>
      </c>
      <c r="G99" s="11">
        <v>4</v>
      </c>
      <c r="H99" s="11">
        <v>0</v>
      </c>
      <c r="I99" s="11">
        <v>268</v>
      </c>
      <c r="J99" s="11">
        <v>65</v>
      </c>
      <c r="K99" s="11">
        <v>32</v>
      </c>
      <c r="L99" s="11">
        <v>39</v>
      </c>
      <c r="M99" s="11">
        <v>0</v>
      </c>
      <c r="N99" s="11">
        <v>0</v>
      </c>
      <c r="O99" s="11">
        <v>1</v>
      </c>
      <c r="P99" s="11">
        <v>0</v>
      </c>
      <c r="Q99" s="11">
        <v>0</v>
      </c>
      <c r="R99" s="11">
        <v>0</v>
      </c>
      <c r="S99" s="11">
        <v>8</v>
      </c>
      <c r="T99" s="11">
        <v>3</v>
      </c>
      <c r="U99" s="11">
        <v>0</v>
      </c>
      <c r="V99" s="11">
        <v>19</v>
      </c>
      <c r="W99" s="11">
        <v>0</v>
      </c>
      <c r="X99" s="11">
        <v>0</v>
      </c>
      <c r="Y99" s="11">
        <v>5</v>
      </c>
      <c r="Z99" s="11">
        <v>0</v>
      </c>
      <c r="AA99" s="11">
        <v>2</v>
      </c>
      <c r="AB99" s="11">
        <v>0</v>
      </c>
      <c r="AC99" s="11">
        <v>0</v>
      </c>
      <c r="AD99" s="11">
        <v>28</v>
      </c>
      <c r="AE99" s="11">
        <v>7</v>
      </c>
      <c r="AF99" s="11">
        <v>9</v>
      </c>
      <c r="AG99" s="11">
        <v>1</v>
      </c>
      <c r="AH99" s="11">
        <v>0</v>
      </c>
      <c r="AI99" s="11">
        <v>3</v>
      </c>
      <c r="AJ99" s="11">
        <v>1</v>
      </c>
      <c r="AL99" s="35"/>
      <c r="AN99" s="36"/>
    </row>
    <row r="100" spans="1:40" x14ac:dyDescent="0.25">
      <c r="A100" s="4">
        <v>63</v>
      </c>
      <c r="B100" s="9" t="s">
        <v>94</v>
      </c>
      <c r="C100" s="11">
        <f t="shared" si="17"/>
        <v>11</v>
      </c>
      <c r="D100" s="11">
        <v>3</v>
      </c>
      <c r="E100" s="11">
        <v>0</v>
      </c>
      <c r="F100" s="11">
        <v>0</v>
      </c>
      <c r="G100" s="11">
        <v>0</v>
      </c>
      <c r="H100" s="11">
        <v>0</v>
      </c>
      <c r="I100" s="11">
        <v>2</v>
      </c>
      <c r="J100" s="11">
        <v>0</v>
      </c>
      <c r="K100" s="11">
        <v>1</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5</v>
      </c>
      <c r="AJ100" s="11">
        <v>0</v>
      </c>
      <c r="AL100" s="35"/>
      <c r="AN100" s="36"/>
    </row>
    <row r="101" spans="1:40" ht="45" x14ac:dyDescent="0.25">
      <c r="A101" s="4">
        <v>64</v>
      </c>
      <c r="B101" s="9" t="s">
        <v>95</v>
      </c>
      <c r="C101" s="11">
        <f t="shared" si="17"/>
        <v>752</v>
      </c>
      <c r="D101" s="11">
        <v>102</v>
      </c>
      <c r="E101" s="11">
        <v>36</v>
      </c>
      <c r="F101" s="11">
        <v>108</v>
      </c>
      <c r="G101" s="11">
        <v>85</v>
      </c>
      <c r="H101" s="11">
        <v>4</v>
      </c>
      <c r="I101" s="11">
        <v>82</v>
      </c>
      <c r="J101" s="11">
        <v>35</v>
      </c>
      <c r="K101" s="11">
        <v>53</v>
      </c>
      <c r="L101" s="11">
        <v>102</v>
      </c>
      <c r="M101" s="11">
        <v>0</v>
      </c>
      <c r="N101" s="11">
        <v>0</v>
      </c>
      <c r="O101" s="11">
        <v>15</v>
      </c>
      <c r="P101" s="11">
        <v>2</v>
      </c>
      <c r="Q101" s="11">
        <v>3</v>
      </c>
      <c r="R101" s="11">
        <v>0</v>
      </c>
      <c r="S101" s="11">
        <v>0</v>
      </c>
      <c r="T101" s="11">
        <v>7</v>
      </c>
      <c r="U101" s="11">
        <v>5</v>
      </c>
      <c r="V101" s="11">
        <v>2</v>
      </c>
      <c r="W101" s="11">
        <v>0</v>
      </c>
      <c r="X101" s="11">
        <v>0</v>
      </c>
      <c r="Y101" s="11">
        <v>0</v>
      </c>
      <c r="Z101" s="11">
        <v>0</v>
      </c>
      <c r="AA101" s="11">
        <v>4</v>
      </c>
      <c r="AB101" s="11">
        <v>0</v>
      </c>
      <c r="AC101" s="11">
        <v>0</v>
      </c>
      <c r="AD101" s="11">
        <v>53</v>
      </c>
      <c r="AE101" s="11">
        <v>9</v>
      </c>
      <c r="AF101" s="11">
        <v>20</v>
      </c>
      <c r="AG101" s="11">
        <v>20</v>
      </c>
      <c r="AH101" s="11">
        <v>0</v>
      </c>
      <c r="AI101" s="11">
        <v>3</v>
      </c>
      <c r="AJ101" s="11">
        <v>2</v>
      </c>
      <c r="AL101" s="35"/>
      <c r="AN101" s="36"/>
    </row>
    <row r="102" spans="1:40" ht="45" x14ac:dyDescent="0.25">
      <c r="A102" s="4">
        <v>65</v>
      </c>
      <c r="B102" s="9" t="s">
        <v>9</v>
      </c>
      <c r="C102" s="11">
        <f t="shared" si="17"/>
        <v>7</v>
      </c>
      <c r="D102" s="11">
        <v>0</v>
      </c>
      <c r="E102" s="11">
        <v>0</v>
      </c>
      <c r="F102" s="11">
        <v>0</v>
      </c>
      <c r="G102" s="11">
        <v>1</v>
      </c>
      <c r="H102" s="11">
        <v>0</v>
      </c>
      <c r="I102" s="11">
        <v>6</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L102" s="35"/>
      <c r="AN102" s="36"/>
    </row>
    <row r="103" spans="1:40" ht="90" x14ac:dyDescent="0.25">
      <c r="A103" s="4">
        <v>66</v>
      </c>
      <c r="B103" s="9" t="s">
        <v>96</v>
      </c>
      <c r="C103" s="11">
        <f t="shared" si="17"/>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67</v>
      </c>
      <c r="B104" s="9" t="s">
        <v>34</v>
      </c>
      <c r="C104" s="11">
        <f t="shared" si="17"/>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68</v>
      </c>
      <c r="B105" s="9" t="s">
        <v>97</v>
      </c>
      <c r="C105" s="11">
        <f t="shared" si="17"/>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69</v>
      </c>
      <c r="B106" s="9" t="s">
        <v>98</v>
      </c>
      <c r="C106" s="11">
        <f t="shared" si="17"/>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70</v>
      </c>
      <c r="B107" s="9" t="s">
        <v>99</v>
      </c>
      <c r="C107" s="11">
        <f t="shared" si="17"/>
        <v>2</v>
      </c>
      <c r="D107" s="11">
        <v>0</v>
      </c>
      <c r="E107" s="11">
        <v>2</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71</v>
      </c>
      <c r="B108" s="9" t="s">
        <v>100</v>
      </c>
      <c r="C108" s="11">
        <f t="shared" si="17"/>
        <v>1</v>
      </c>
      <c r="D108" s="11">
        <v>0</v>
      </c>
      <c r="E108" s="11">
        <v>0</v>
      </c>
      <c r="F108" s="11">
        <v>0</v>
      </c>
      <c r="G108" s="11">
        <v>0</v>
      </c>
      <c r="H108" s="11">
        <v>0</v>
      </c>
      <c r="I108" s="11">
        <v>1</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72</v>
      </c>
      <c r="B109" s="9" t="s">
        <v>48</v>
      </c>
      <c r="C109" s="11">
        <f t="shared" si="17"/>
        <v>6</v>
      </c>
      <c r="D109" s="11">
        <v>3</v>
      </c>
      <c r="E109" s="11">
        <v>0</v>
      </c>
      <c r="F109" s="11">
        <v>1</v>
      </c>
      <c r="G109" s="11">
        <v>0</v>
      </c>
      <c r="H109" s="11">
        <v>0</v>
      </c>
      <c r="I109" s="11">
        <v>1</v>
      </c>
      <c r="J109" s="11">
        <v>0</v>
      </c>
      <c r="K109" s="11">
        <v>0</v>
      </c>
      <c r="L109" s="11">
        <v>0</v>
      </c>
      <c r="M109" s="11">
        <v>0</v>
      </c>
      <c r="N109" s="11">
        <v>0</v>
      </c>
      <c r="O109" s="11">
        <v>0</v>
      </c>
      <c r="P109" s="11">
        <v>0</v>
      </c>
      <c r="Q109" s="11">
        <v>0</v>
      </c>
      <c r="R109" s="11">
        <v>0</v>
      </c>
      <c r="S109" s="11">
        <v>1</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L109" s="35"/>
      <c r="AN109" s="36"/>
    </row>
    <row r="110" spans="1:40" x14ac:dyDescent="0.25">
      <c r="A110" s="4">
        <v>73</v>
      </c>
      <c r="B110" s="9" t="s">
        <v>101</v>
      </c>
      <c r="C110" s="11">
        <f t="shared" si="17"/>
        <v>14</v>
      </c>
      <c r="D110" s="11">
        <v>4</v>
      </c>
      <c r="E110" s="11">
        <v>0</v>
      </c>
      <c r="F110" s="11">
        <v>0</v>
      </c>
      <c r="G110" s="11">
        <v>0</v>
      </c>
      <c r="H110" s="11">
        <v>0</v>
      </c>
      <c r="I110" s="11">
        <v>4</v>
      </c>
      <c r="J110" s="11">
        <v>0</v>
      </c>
      <c r="K110" s="11">
        <v>1</v>
      </c>
      <c r="L110" s="11">
        <v>2</v>
      </c>
      <c r="M110" s="11">
        <v>0</v>
      </c>
      <c r="N110" s="11">
        <v>0</v>
      </c>
      <c r="O110" s="11">
        <v>0</v>
      </c>
      <c r="P110" s="11">
        <v>0</v>
      </c>
      <c r="Q110" s="11">
        <v>0</v>
      </c>
      <c r="R110" s="11">
        <v>0</v>
      </c>
      <c r="S110" s="11">
        <v>2</v>
      </c>
      <c r="T110" s="11">
        <v>0</v>
      </c>
      <c r="U110" s="11">
        <v>0</v>
      </c>
      <c r="V110" s="11">
        <v>0</v>
      </c>
      <c r="W110" s="11">
        <v>0</v>
      </c>
      <c r="X110" s="11">
        <v>0</v>
      </c>
      <c r="Y110" s="11">
        <v>0</v>
      </c>
      <c r="Z110" s="11">
        <v>0</v>
      </c>
      <c r="AA110" s="11">
        <v>0</v>
      </c>
      <c r="AB110" s="11">
        <v>0</v>
      </c>
      <c r="AC110" s="11">
        <v>0</v>
      </c>
      <c r="AD110" s="11">
        <v>1</v>
      </c>
      <c r="AE110" s="11">
        <v>0</v>
      </c>
      <c r="AF110" s="11">
        <v>0</v>
      </c>
      <c r="AG110" s="11">
        <v>0</v>
      </c>
      <c r="AH110" s="11">
        <v>0</v>
      </c>
      <c r="AI110" s="11">
        <v>0</v>
      </c>
      <c r="AJ110" s="11">
        <v>0</v>
      </c>
      <c r="AL110" s="35"/>
      <c r="AN110" s="36"/>
    </row>
    <row r="111" spans="1:40" ht="30" x14ac:dyDescent="0.25">
      <c r="A111" s="4">
        <v>74</v>
      </c>
      <c r="B111" s="9" t="s">
        <v>82</v>
      </c>
      <c r="C111" s="11">
        <f t="shared" si="17"/>
        <v>2347</v>
      </c>
      <c r="D111" s="11">
        <v>241</v>
      </c>
      <c r="E111" s="11">
        <v>119</v>
      </c>
      <c r="F111" s="11">
        <v>243</v>
      </c>
      <c r="G111" s="11">
        <v>257</v>
      </c>
      <c r="H111" s="11">
        <v>17</v>
      </c>
      <c r="I111" s="11">
        <v>492</v>
      </c>
      <c r="J111" s="11">
        <v>191</v>
      </c>
      <c r="K111" s="11">
        <v>85</v>
      </c>
      <c r="L111" s="11">
        <v>191</v>
      </c>
      <c r="M111" s="11">
        <v>1</v>
      </c>
      <c r="N111" s="11">
        <v>1</v>
      </c>
      <c r="O111" s="11">
        <v>32</v>
      </c>
      <c r="P111" s="11">
        <v>18</v>
      </c>
      <c r="Q111" s="11">
        <v>4</v>
      </c>
      <c r="R111" s="11">
        <v>0</v>
      </c>
      <c r="S111" s="11">
        <v>46</v>
      </c>
      <c r="T111" s="11">
        <v>43</v>
      </c>
      <c r="U111" s="11">
        <v>0</v>
      </c>
      <c r="V111" s="11">
        <v>25</v>
      </c>
      <c r="W111" s="11">
        <v>0</v>
      </c>
      <c r="X111" s="11">
        <v>3</v>
      </c>
      <c r="Y111" s="11">
        <v>0</v>
      </c>
      <c r="Z111" s="11">
        <v>0</v>
      </c>
      <c r="AA111" s="11">
        <v>77</v>
      </c>
      <c r="AB111" s="11">
        <v>0</v>
      </c>
      <c r="AC111" s="11">
        <v>0</v>
      </c>
      <c r="AD111" s="11">
        <v>134</v>
      </c>
      <c r="AE111" s="11">
        <v>14</v>
      </c>
      <c r="AF111" s="11">
        <v>45</v>
      </c>
      <c r="AG111" s="11">
        <v>27</v>
      </c>
      <c r="AH111" s="11">
        <v>9</v>
      </c>
      <c r="AI111" s="11">
        <v>29</v>
      </c>
      <c r="AJ111" s="11">
        <v>3</v>
      </c>
      <c r="AL111" s="35"/>
      <c r="AN111" s="36"/>
    </row>
    <row r="112" spans="1:40" ht="30" x14ac:dyDescent="0.25">
      <c r="A112" s="4">
        <v>75</v>
      </c>
      <c r="B112" s="9" t="s">
        <v>241</v>
      </c>
      <c r="C112" s="11">
        <f t="shared" si="17"/>
        <v>169</v>
      </c>
      <c r="D112" s="11">
        <v>17</v>
      </c>
      <c r="E112" s="11">
        <v>4</v>
      </c>
      <c r="F112" s="11">
        <v>14</v>
      </c>
      <c r="G112" s="11">
        <v>17</v>
      </c>
      <c r="H112" s="11">
        <v>0</v>
      </c>
      <c r="I112" s="11">
        <v>47</v>
      </c>
      <c r="J112" s="11">
        <v>12</v>
      </c>
      <c r="K112" s="11">
        <v>3</v>
      </c>
      <c r="L112" s="11">
        <v>14</v>
      </c>
      <c r="M112" s="11">
        <v>0</v>
      </c>
      <c r="N112" s="11">
        <v>0</v>
      </c>
      <c r="O112" s="11">
        <v>1</v>
      </c>
      <c r="P112" s="11">
        <v>5</v>
      </c>
      <c r="Q112" s="11">
        <v>0</v>
      </c>
      <c r="R112" s="11">
        <v>0</v>
      </c>
      <c r="S112" s="11">
        <v>3</v>
      </c>
      <c r="T112" s="11">
        <v>1</v>
      </c>
      <c r="U112" s="11">
        <v>0</v>
      </c>
      <c r="V112" s="11">
        <v>5</v>
      </c>
      <c r="W112" s="11">
        <v>1</v>
      </c>
      <c r="X112" s="11">
        <v>0</v>
      </c>
      <c r="Y112" s="11">
        <v>0</v>
      </c>
      <c r="Z112" s="11">
        <v>0</v>
      </c>
      <c r="AA112" s="11">
        <v>6</v>
      </c>
      <c r="AB112" s="11">
        <v>1</v>
      </c>
      <c r="AC112" s="11">
        <v>0</v>
      </c>
      <c r="AD112" s="11">
        <v>9</v>
      </c>
      <c r="AE112" s="11">
        <v>2</v>
      </c>
      <c r="AF112" s="11">
        <v>3</v>
      </c>
      <c r="AG112" s="11">
        <v>1</v>
      </c>
      <c r="AH112" s="11">
        <v>0</v>
      </c>
      <c r="AI112" s="11">
        <v>3</v>
      </c>
      <c r="AJ112" s="11">
        <v>0</v>
      </c>
      <c r="AL112" s="35"/>
      <c r="AN112" s="36"/>
    </row>
    <row r="113" spans="1:40" x14ac:dyDescent="0.25">
      <c r="A113" s="4">
        <v>76</v>
      </c>
      <c r="B113" s="9" t="s">
        <v>102</v>
      </c>
      <c r="C113" s="11">
        <f t="shared" si="17"/>
        <v>406</v>
      </c>
      <c r="D113" s="11">
        <v>51</v>
      </c>
      <c r="E113" s="11">
        <v>12</v>
      </c>
      <c r="F113" s="11">
        <v>41</v>
      </c>
      <c r="G113" s="11">
        <v>37</v>
      </c>
      <c r="H113" s="11">
        <v>3</v>
      </c>
      <c r="I113" s="11">
        <v>108</v>
      </c>
      <c r="J113" s="11">
        <v>20</v>
      </c>
      <c r="K113" s="11">
        <v>12</v>
      </c>
      <c r="L113" s="11">
        <v>44</v>
      </c>
      <c r="M113" s="11">
        <v>0</v>
      </c>
      <c r="N113" s="11">
        <v>0</v>
      </c>
      <c r="O113" s="11">
        <v>11</v>
      </c>
      <c r="P113" s="11">
        <v>3</v>
      </c>
      <c r="Q113" s="11">
        <v>0</v>
      </c>
      <c r="R113" s="11">
        <v>0</v>
      </c>
      <c r="S113" s="11">
        <v>7</v>
      </c>
      <c r="T113" s="11">
        <v>4</v>
      </c>
      <c r="U113" s="11">
        <v>0</v>
      </c>
      <c r="V113" s="11">
        <v>10</v>
      </c>
      <c r="W113" s="11">
        <v>0</v>
      </c>
      <c r="X113" s="11">
        <v>0</v>
      </c>
      <c r="Y113" s="11">
        <v>0</v>
      </c>
      <c r="Z113" s="11">
        <v>0</v>
      </c>
      <c r="AA113" s="11">
        <v>8</v>
      </c>
      <c r="AB113" s="11">
        <v>0</v>
      </c>
      <c r="AC113" s="11">
        <v>0</v>
      </c>
      <c r="AD113" s="11">
        <v>15</v>
      </c>
      <c r="AE113" s="11">
        <v>4</v>
      </c>
      <c r="AF113" s="11">
        <v>5</v>
      </c>
      <c r="AG113" s="11">
        <v>7</v>
      </c>
      <c r="AH113" s="11">
        <v>0</v>
      </c>
      <c r="AI113" s="11">
        <v>4</v>
      </c>
      <c r="AJ113" s="11">
        <v>0</v>
      </c>
      <c r="AL113" s="35"/>
      <c r="AN113" s="36"/>
    </row>
    <row r="114" spans="1:40" ht="30" x14ac:dyDescent="0.25">
      <c r="A114" s="4">
        <v>77</v>
      </c>
      <c r="B114" s="9" t="s">
        <v>103</v>
      </c>
      <c r="C114" s="11">
        <f t="shared" si="17"/>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78</v>
      </c>
      <c r="B115" s="9" t="s">
        <v>104</v>
      </c>
      <c r="C115" s="11">
        <f t="shared" si="17"/>
        <v>221</v>
      </c>
      <c r="D115" s="11">
        <v>16</v>
      </c>
      <c r="E115" s="11">
        <v>6</v>
      </c>
      <c r="F115" s="11">
        <v>42</v>
      </c>
      <c r="G115" s="11">
        <v>14</v>
      </c>
      <c r="H115" s="11">
        <v>2</v>
      </c>
      <c r="I115" s="11">
        <v>45</v>
      </c>
      <c r="J115" s="11">
        <v>14</v>
      </c>
      <c r="K115" s="11">
        <v>11</v>
      </c>
      <c r="L115" s="11">
        <v>23</v>
      </c>
      <c r="M115" s="11">
        <v>0</v>
      </c>
      <c r="N115" s="11">
        <v>0</v>
      </c>
      <c r="O115" s="11">
        <v>3</v>
      </c>
      <c r="P115" s="11">
        <v>0</v>
      </c>
      <c r="Q115" s="11">
        <v>1</v>
      </c>
      <c r="R115" s="11">
        <v>0</v>
      </c>
      <c r="S115" s="11">
        <v>3</v>
      </c>
      <c r="T115" s="11">
        <v>3</v>
      </c>
      <c r="U115" s="11">
        <v>0</v>
      </c>
      <c r="V115" s="11">
        <v>11</v>
      </c>
      <c r="W115" s="11">
        <v>0</v>
      </c>
      <c r="X115" s="11">
        <v>0</v>
      </c>
      <c r="Y115" s="11">
        <v>2</v>
      </c>
      <c r="Z115" s="11">
        <v>0</v>
      </c>
      <c r="AA115" s="11">
        <v>3</v>
      </c>
      <c r="AB115" s="11">
        <v>0</v>
      </c>
      <c r="AC115" s="11">
        <v>0</v>
      </c>
      <c r="AD115" s="11">
        <v>6</v>
      </c>
      <c r="AE115" s="11">
        <v>1</v>
      </c>
      <c r="AF115" s="11">
        <v>9</v>
      </c>
      <c r="AG115" s="11">
        <v>6</v>
      </c>
      <c r="AH115" s="11">
        <v>0</v>
      </c>
      <c r="AI115" s="11">
        <v>0</v>
      </c>
      <c r="AJ115" s="11">
        <v>0</v>
      </c>
      <c r="AL115" s="35"/>
      <c r="AN115" s="36"/>
    </row>
    <row r="116" spans="1:40" x14ac:dyDescent="0.25">
      <c r="A116" s="4">
        <v>79</v>
      </c>
      <c r="B116" s="9" t="s">
        <v>105</v>
      </c>
      <c r="C116" s="11">
        <f t="shared" si="17"/>
        <v>348</v>
      </c>
      <c r="D116" s="11">
        <v>83</v>
      </c>
      <c r="E116" s="11">
        <v>25</v>
      </c>
      <c r="F116" s="11">
        <v>12</v>
      </c>
      <c r="G116" s="11">
        <v>11</v>
      </c>
      <c r="H116" s="11">
        <v>0</v>
      </c>
      <c r="I116" s="11">
        <v>148</v>
      </c>
      <c r="J116" s="11">
        <v>21</v>
      </c>
      <c r="K116" s="11">
        <v>4</v>
      </c>
      <c r="L116" s="11">
        <v>11</v>
      </c>
      <c r="M116" s="11">
        <v>0</v>
      </c>
      <c r="N116" s="11">
        <v>0</v>
      </c>
      <c r="O116" s="11">
        <v>0</v>
      </c>
      <c r="P116" s="11">
        <v>0</v>
      </c>
      <c r="Q116" s="11">
        <v>0</v>
      </c>
      <c r="R116" s="11">
        <v>0</v>
      </c>
      <c r="S116" s="11">
        <v>2</v>
      </c>
      <c r="T116" s="11">
        <v>0</v>
      </c>
      <c r="U116" s="11">
        <v>0</v>
      </c>
      <c r="V116" s="11">
        <v>0</v>
      </c>
      <c r="W116" s="11">
        <v>0</v>
      </c>
      <c r="X116" s="11">
        <v>0</v>
      </c>
      <c r="Y116" s="11">
        <v>0</v>
      </c>
      <c r="Z116" s="11">
        <v>0</v>
      </c>
      <c r="AA116" s="11">
        <v>3</v>
      </c>
      <c r="AB116" s="11">
        <v>0</v>
      </c>
      <c r="AC116" s="11">
        <v>0</v>
      </c>
      <c r="AD116" s="11">
        <v>1</v>
      </c>
      <c r="AE116" s="11">
        <v>7</v>
      </c>
      <c r="AF116" s="11">
        <v>13</v>
      </c>
      <c r="AG116" s="11">
        <v>7</v>
      </c>
      <c r="AH116" s="11">
        <v>0</v>
      </c>
      <c r="AI116" s="11">
        <v>0</v>
      </c>
      <c r="AJ116" s="11">
        <v>0</v>
      </c>
      <c r="AL116" s="35"/>
      <c r="AN116" s="36"/>
    </row>
    <row r="117" spans="1:40" ht="45" x14ac:dyDescent="0.25">
      <c r="A117" s="4">
        <v>80</v>
      </c>
      <c r="B117" s="9" t="s">
        <v>106</v>
      </c>
      <c r="C117" s="11">
        <f t="shared" si="17"/>
        <v>10</v>
      </c>
      <c r="D117" s="11">
        <v>2</v>
      </c>
      <c r="E117" s="11">
        <v>0</v>
      </c>
      <c r="F117" s="11">
        <v>0</v>
      </c>
      <c r="G117" s="11">
        <v>0</v>
      </c>
      <c r="H117" s="11">
        <v>0</v>
      </c>
      <c r="I117" s="11">
        <v>0</v>
      </c>
      <c r="J117" s="11">
        <v>2</v>
      </c>
      <c r="K117" s="11">
        <v>0</v>
      </c>
      <c r="L117" s="11">
        <v>0</v>
      </c>
      <c r="M117" s="11">
        <v>0</v>
      </c>
      <c r="N117" s="11">
        <v>0</v>
      </c>
      <c r="O117" s="11">
        <v>0</v>
      </c>
      <c r="P117" s="11">
        <v>0</v>
      </c>
      <c r="Q117" s="11">
        <v>0</v>
      </c>
      <c r="R117" s="11">
        <v>0</v>
      </c>
      <c r="S117" s="11">
        <v>5</v>
      </c>
      <c r="T117" s="11">
        <v>0</v>
      </c>
      <c r="U117" s="11">
        <v>0</v>
      </c>
      <c r="V117" s="11">
        <v>0</v>
      </c>
      <c r="W117" s="11">
        <v>0</v>
      </c>
      <c r="X117" s="11">
        <v>0</v>
      </c>
      <c r="Y117" s="11">
        <v>0</v>
      </c>
      <c r="Z117" s="11">
        <v>0</v>
      </c>
      <c r="AA117" s="11">
        <v>0</v>
      </c>
      <c r="AB117" s="11">
        <v>1</v>
      </c>
      <c r="AC117" s="11">
        <v>0</v>
      </c>
      <c r="AD117" s="11">
        <v>0</v>
      </c>
      <c r="AE117" s="11">
        <v>0</v>
      </c>
      <c r="AF117" s="11">
        <v>0</v>
      </c>
      <c r="AG117" s="11">
        <v>0</v>
      </c>
      <c r="AH117" s="11">
        <v>0</v>
      </c>
      <c r="AI117" s="11">
        <v>0</v>
      </c>
      <c r="AJ117" s="11">
        <v>0</v>
      </c>
      <c r="AL117" s="35"/>
      <c r="AN117" s="36"/>
    </row>
    <row r="118" spans="1:40" ht="60" x14ac:dyDescent="0.25">
      <c r="A118" s="4">
        <v>81</v>
      </c>
      <c r="B118" s="9" t="s">
        <v>107</v>
      </c>
      <c r="C118" s="11">
        <f t="shared" si="17"/>
        <v>2</v>
      </c>
      <c r="D118" s="11">
        <v>0</v>
      </c>
      <c r="E118" s="11">
        <v>1</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1</v>
      </c>
      <c r="AE118" s="11">
        <v>0</v>
      </c>
      <c r="AF118" s="11">
        <v>0</v>
      </c>
      <c r="AG118" s="11">
        <v>0</v>
      </c>
      <c r="AH118" s="11">
        <v>0</v>
      </c>
      <c r="AI118" s="11">
        <v>0</v>
      </c>
      <c r="AJ118" s="11">
        <v>0</v>
      </c>
      <c r="AL118" s="35"/>
      <c r="AN118" s="36"/>
    </row>
    <row r="119" spans="1:40" ht="60" x14ac:dyDescent="0.25">
      <c r="A119" s="4">
        <v>82</v>
      </c>
      <c r="B119" s="9" t="s">
        <v>108</v>
      </c>
      <c r="C119" s="11">
        <f t="shared" si="17"/>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83</v>
      </c>
      <c r="B120" s="20" t="s">
        <v>242</v>
      </c>
      <c r="C120" s="11">
        <f t="shared" si="17"/>
        <v>407</v>
      </c>
      <c r="D120" s="11">
        <v>38</v>
      </c>
      <c r="E120" s="11">
        <v>26</v>
      </c>
      <c r="F120" s="11">
        <v>36</v>
      </c>
      <c r="G120" s="11">
        <v>21</v>
      </c>
      <c r="H120" s="11">
        <v>0</v>
      </c>
      <c r="I120" s="11">
        <v>103</v>
      </c>
      <c r="J120" s="11">
        <v>46</v>
      </c>
      <c r="K120" s="11">
        <v>26</v>
      </c>
      <c r="L120" s="11">
        <v>24</v>
      </c>
      <c r="M120" s="11">
        <v>0</v>
      </c>
      <c r="N120" s="11">
        <v>0</v>
      </c>
      <c r="O120" s="11">
        <v>5</v>
      </c>
      <c r="P120" s="11">
        <v>1</v>
      </c>
      <c r="Q120" s="11">
        <v>0</v>
      </c>
      <c r="R120" s="11">
        <v>0</v>
      </c>
      <c r="S120" s="11">
        <v>11</v>
      </c>
      <c r="T120" s="11">
        <v>2</v>
      </c>
      <c r="U120" s="11">
        <v>0</v>
      </c>
      <c r="V120" s="11">
        <v>12</v>
      </c>
      <c r="W120" s="11">
        <v>0</v>
      </c>
      <c r="X120" s="11">
        <v>0</v>
      </c>
      <c r="Y120" s="11">
        <v>0</v>
      </c>
      <c r="Z120" s="11">
        <v>0</v>
      </c>
      <c r="AA120" s="11">
        <v>12</v>
      </c>
      <c r="AB120" s="11">
        <v>0</v>
      </c>
      <c r="AC120" s="11">
        <v>0</v>
      </c>
      <c r="AD120" s="11">
        <v>21</v>
      </c>
      <c r="AE120" s="11">
        <v>1</v>
      </c>
      <c r="AF120" s="11">
        <v>16</v>
      </c>
      <c r="AG120" s="11">
        <v>3</v>
      </c>
      <c r="AH120" s="11">
        <v>0</v>
      </c>
      <c r="AI120" s="11">
        <v>3</v>
      </c>
      <c r="AJ120" s="11">
        <v>0</v>
      </c>
      <c r="AL120" s="35"/>
      <c r="AN120" s="36"/>
    </row>
    <row r="121" spans="1:40" ht="138.75" customHeight="1" x14ac:dyDescent="0.25">
      <c r="A121" s="4">
        <v>84</v>
      </c>
      <c r="B121" s="20" t="s">
        <v>243</v>
      </c>
      <c r="C121" s="11">
        <f t="shared" si="17"/>
        <v>449</v>
      </c>
      <c r="D121" s="11">
        <v>66</v>
      </c>
      <c r="E121" s="11">
        <v>12</v>
      </c>
      <c r="F121" s="11">
        <v>18</v>
      </c>
      <c r="G121" s="11">
        <v>7</v>
      </c>
      <c r="H121" s="11">
        <v>11</v>
      </c>
      <c r="I121" s="11">
        <v>183</v>
      </c>
      <c r="J121" s="11">
        <v>31</v>
      </c>
      <c r="K121" s="11">
        <v>31</v>
      </c>
      <c r="L121" s="11">
        <v>33</v>
      </c>
      <c r="M121" s="11">
        <v>0</v>
      </c>
      <c r="N121" s="11">
        <v>0</v>
      </c>
      <c r="O121" s="11">
        <v>1</v>
      </c>
      <c r="P121" s="11">
        <v>0</v>
      </c>
      <c r="Q121" s="11">
        <v>0</v>
      </c>
      <c r="R121" s="11">
        <v>0</v>
      </c>
      <c r="S121" s="11">
        <v>0</v>
      </c>
      <c r="T121" s="11">
        <v>4</v>
      </c>
      <c r="U121" s="11">
        <v>0</v>
      </c>
      <c r="V121" s="11">
        <v>0</v>
      </c>
      <c r="W121" s="11">
        <v>0</v>
      </c>
      <c r="X121" s="11">
        <v>0</v>
      </c>
      <c r="Y121" s="11">
        <v>0</v>
      </c>
      <c r="Z121" s="11">
        <v>0</v>
      </c>
      <c r="AA121" s="11">
        <v>1</v>
      </c>
      <c r="AB121" s="11">
        <v>0</v>
      </c>
      <c r="AC121" s="11">
        <v>0</v>
      </c>
      <c r="AD121" s="11">
        <v>24</v>
      </c>
      <c r="AE121" s="11">
        <v>10</v>
      </c>
      <c r="AF121" s="11">
        <v>5</v>
      </c>
      <c r="AG121" s="11">
        <v>9</v>
      </c>
      <c r="AH121" s="11">
        <v>0</v>
      </c>
      <c r="AI121" s="11">
        <v>3</v>
      </c>
      <c r="AJ121" s="11">
        <v>0</v>
      </c>
      <c r="AL121" s="35"/>
      <c r="AN121" s="36"/>
    </row>
    <row r="122" spans="1:40" x14ac:dyDescent="0.25">
      <c r="A122" s="4">
        <v>85</v>
      </c>
      <c r="B122" s="20" t="s">
        <v>157</v>
      </c>
      <c r="C122" s="11">
        <f t="shared" si="17"/>
        <v>2</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2</v>
      </c>
      <c r="AF122" s="11">
        <v>0</v>
      </c>
      <c r="AG122" s="11">
        <v>0</v>
      </c>
      <c r="AH122" s="11">
        <v>0</v>
      </c>
      <c r="AI122" s="11">
        <v>0</v>
      </c>
      <c r="AJ122" s="11">
        <v>0</v>
      </c>
      <c r="AL122" s="35"/>
      <c r="AN122" s="36"/>
    </row>
    <row r="123" spans="1:40" ht="42.75" customHeight="1" x14ac:dyDescent="0.25">
      <c r="A123" s="4">
        <v>86</v>
      </c>
      <c r="B123" s="20" t="s">
        <v>158</v>
      </c>
      <c r="C123" s="11">
        <f t="shared" si="17"/>
        <v>165</v>
      </c>
      <c r="D123" s="11">
        <v>33</v>
      </c>
      <c r="E123" s="11">
        <v>9</v>
      </c>
      <c r="F123" s="11">
        <v>6</v>
      </c>
      <c r="G123" s="11">
        <v>7</v>
      </c>
      <c r="H123" s="11">
        <v>2</v>
      </c>
      <c r="I123" s="11">
        <v>38</v>
      </c>
      <c r="J123" s="11">
        <v>7</v>
      </c>
      <c r="K123" s="11">
        <v>4</v>
      </c>
      <c r="L123" s="11">
        <v>22</v>
      </c>
      <c r="M123" s="11">
        <v>0</v>
      </c>
      <c r="N123" s="11">
        <v>0</v>
      </c>
      <c r="O123" s="11">
        <v>0</v>
      </c>
      <c r="P123" s="11">
        <v>0</v>
      </c>
      <c r="Q123" s="11">
        <v>0</v>
      </c>
      <c r="R123" s="11">
        <v>0</v>
      </c>
      <c r="S123" s="11">
        <v>9</v>
      </c>
      <c r="T123" s="11">
        <v>1</v>
      </c>
      <c r="U123" s="11">
        <v>0</v>
      </c>
      <c r="V123" s="11">
        <v>0</v>
      </c>
      <c r="W123" s="11">
        <v>0</v>
      </c>
      <c r="X123" s="11">
        <v>0</v>
      </c>
      <c r="Y123" s="11">
        <v>0</v>
      </c>
      <c r="Z123" s="11">
        <v>0</v>
      </c>
      <c r="AA123" s="11">
        <v>1</v>
      </c>
      <c r="AB123" s="11">
        <v>0</v>
      </c>
      <c r="AC123" s="11">
        <v>0</v>
      </c>
      <c r="AD123" s="11">
        <v>22</v>
      </c>
      <c r="AE123" s="11">
        <v>2</v>
      </c>
      <c r="AF123" s="11">
        <v>0</v>
      </c>
      <c r="AG123" s="11">
        <v>2</v>
      </c>
      <c r="AH123" s="11">
        <v>0</v>
      </c>
      <c r="AI123" s="11">
        <v>0</v>
      </c>
      <c r="AJ123" s="11">
        <v>0</v>
      </c>
      <c r="AL123" s="35"/>
      <c r="AN123" s="36"/>
    </row>
    <row r="124" spans="1:40" ht="45" x14ac:dyDescent="0.25">
      <c r="A124" s="4">
        <v>87</v>
      </c>
      <c r="B124" s="20" t="s">
        <v>226</v>
      </c>
      <c r="C124" s="11">
        <f t="shared" si="17"/>
        <v>14</v>
      </c>
      <c r="D124" s="11">
        <v>1</v>
      </c>
      <c r="E124" s="11">
        <v>1</v>
      </c>
      <c r="F124" s="11">
        <v>0</v>
      </c>
      <c r="G124" s="11">
        <v>0</v>
      </c>
      <c r="H124" s="11">
        <v>0</v>
      </c>
      <c r="I124" s="11">
        <v>7</v>
      </c>
      <c r="J124" s="11">
        <v>0</v>
      </c>
      <c r="K124" s="11">
        <v>0</v>
      </c>
      <c r="L124" s="11">
        <v>2</v>
      </c>
      <c r="M124" s="11">
        <v>0</v>
      </c>
      <c r="N124" s="11">
        <v>0</v>
      </c>
      <c r="O124" s="11">
        <v>1</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1</v>
      </c>
      <c r="AF124" s="11">
        <v>0</v>
      </c>
      <c r="AG124" s="11">
        <v>1</v>
      </c>
      <c r="AH124" s="11">
        <v>0</v>
      </c>
      <c r="AI124" s="11">
        <v>0</v>
      </c>
      <c r="AJ124" s="11">
        <v>0</v>
      </c>
      <c r="AL124" s="35"/>
      <c r="AN124" s="36"/>
    </row>
    <row r="125" spans="1:40" s="10" customFormat="1" x14ac:dyDescent="0.25">
      <c r="A125" s="44">
        <v>38</v>
      </c>
      <c r="B125" s="6" t="s">
        <v>23</v>
      </c>
      <c r="C125" s="46">
        <f t="shared" ref="C125:AJ125" si="18">SUM(C87:C124)</f>
        <v>11035</v>
      </c>
      <c r="D125" s="46">
        <f t="shared" si="18"/>
        <v>1322</v>
      </c>
      <c r="E125" s="46">
        <f t="shared" si="18"/>
        <v>633</v>
      </c>
      <c r="F125" s="46">
        <f t="shared" si="18"/>
        <v>872</v>
      </c>
      <c r="G125" s="46">
        <f t="shared" si="18"/>
        <v>842</v>
      </c>
      <c r="H125" s="46">
        <f t="shared" si="18"/>
        <v>56</v>
      </c>
      <c r="I125" s="46">
        <f t="shared" si="18"/>
        <v>2544</v>
      </c>
      <c r="J125" s="46">
        <f t="shared" si="18"/>
        <v>785</v>
      </c>
      <c r="K125" s="46">
        <f t="shared" si="18"/>
        <v>479</v>
      </c>
      <c r="L125" s="46">
        <f t="shared" si="18"/>
        <v>919</v>
      </c>
      <c r="M125" s="46">
        <f t="shared" si="18"/>
        <v>3</v>
      </c>
      <c r="N125" s="46">
        <f t="shared" si="18"/>
        <v>4</v>
      </c>
      <c r="O125" s="46">
        <f t="shared" si="18"/>
        <v>146</v>
      </c>
      <c r="P125" s="46">
        <f t="shared" si="18"/>
        <v>83</v>
      </c>
      <c r="Q125" s="46">
        <f t="shared" si="18"/>
        <v>13</v>
      </c>
      <c r="R125" s="46">
        <f t="shared" si="18"/>
        <v>0</v>
      </c>
      <c r="S125" s="46">
        <f t="shared" si="18"/>
        <v>311</v>
      </c>
      <c r="T125" s="46">
        <f t="shared" si="18"/>
        <v>88</v>
      </c>
      <c r="U125" s="46">
        <f t="shared" si="18"/>
        <v>5</v>
      </c>
      <c r="V125" s="46">
        <f t="shared" si="18"/>
        <v>251</v>
      </c>
      <c r="W125" s="46">
        <f t="shared" si="18"/>
        <v>3</v>
      </c>
      <c r="X125" s="46">
        <f t="shared" si="18"/>
        <v>10</v>
      </c>
      <c r="Y125" s="46">
        <f t="shared" si="18"/>
        <v>7</v>
      </c>
      <c r="Z125" s="46">
        <f t="shared" si="18"/>
        <v>5</v>
      </c>
      <c r="AA125" s="46">
        <f t="shared" si="18"/>
        <v>394</v>
      </c>
      <c r="AB125" s="46">
        <f t="shared" si="18"/>
        <v>11</v>
      </c>
      <c r="AC125" s="46">
        <f t="shared" si="18"/>
        <v>4</v>
      </c>
      <c r="AD125" s="46">
        <f t="shared" si="18"/>
        <v>633</v>
      </c>
      <c r="AE125" s="46">
        <f t="shared" si="18"/>
        <v>110</v>
      </c>
      <c r="AF125" s="46">
        <f t="shared" si="18"/>
        <v>222</v>
      </c>
      <c r="AG125" s="46">
        <f t="shared" si="18"/>
        <v>141</v>
      </c>
      <c r="AH125" s="46">
        <f t="shared" si="18"/>
        <v>10</v>
      </c>
      <c r="AI125" s="46">
        <f t="shared" si="18"/>
        <v>108</v>
      </c>
      <c r="AJ125" s="46">
        <f t="shared" si="18"/>
        <v>21</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88</v>
      </c>
      <c r="B127" s="24" t="s">
        <v>131</v>
      </c>
      <c r="C127" s="11">
        <f t="shared" ref="C127:C134" si="19">SUM(D127:AJ127)</f>
        <v>0</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89</v>
      </c>
      <c r="B128" s="20" t="s">
        <v>50</v>
      </c>
      <c r="C128" s="11">
        <f t="shared" si="19"/>
        <v>1</v>
      </c>
      <c r="D128" s="11">
        <v>0</v>
      </c>
      <c r="E128" s="11">
        <v>0</v>
      </c>
      <c r="F128" s="11">
        <v>0</v>
      </c>
      <c r="G128" s="11">
        <v>0</v>
      </c>
      <c r="H128" s="11">
        <v>1</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90</v>
      </c>
      <c r="B129" s="20" t="s">
        <v>51</v>
      </c>
      <c r="C129" s="11">
        <f t="shared" si="19"/>
        <v>27</v>
      </c>
      <c r="D129" s="11">
        <v>3</v>
      </c>
      <c r="E129" s="11">
        <v>0</v>
      </c>
      <c r="F129" s="11">
        <v>4</v>
      </c>
      <c r="G129" s="11">
        <v>5</v>
      </c>
      <c r="H129" s="11">
        <v>0</v>
      </c>
      <c r="I129" s="11">
        <v>3</v>
      </c>
      <c r="J129" s="11">
        <v>0</v>
      </c>
      <c r="K129" s="11">
        <v>4</v>
      </c>
      <c r="L129" s="11">
        <v>7</v>
      </c>
      <c r="M129" s="11">
        <v>0</v>
      </c>
      <c r="N129" s="11">
        <v>0</v>
      </c>
      <c r="O129" s="11">
        <v>1</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L129" s="35"/>
      <c r="AN129" s="36"/>
    </row>
    <row r="130" spans="1:40" ht="60" x14ac:dyDescent="0.25">
      <c r="A130" s="4">
        <v>91</v>
      </c>
      <c r="B130" s="20" t="s">
        <v>58</v>
      </c>
      <c r="C130" s="11">
        <f t="shared" si="19"/>
        <v>0</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92</v>
      </c>
      <c r="B131" s="20" t="s">
        <v>59</v>
      </c>
      <c r="C131" s="11">
        <f t="shared" si="19"/>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93</v>
      </c>
      <c r="B132" s="20" t="s">
        <v>60</v>
      </c>
      <c r="C132" s="11">
        <f>SUM(D132:AJ132)</f>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94</v>
      </c>
      <c r="B133" s="20" t="s">
        <v>212</v>
      </c>
      <c r="C133" s="11">
        <f>SUM(D133:AJ133)</f>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95</v>
      </c>
      <c r="B134" s="20" t="s">
        <v>213</v>
      </c>
      <c r="C134" s="11">
        <f t="shared" si="19"/>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28.5" hidden="1" customHeight="1" x14ac:dyDescent="0.25">
      <c r="A135" s="4"/>
      <c r="B135" s="20"/>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L135" s="35"/>
      <c r="AN135" s="36"/>
    </row>
    <row r="136" spans="1:40" s="10" customFormat="1" x14ac:dyDescent="0.25">
      <c r="A136" s="44">
        <v>8</v>
      </c>
      <c r="B136" s="6" t="s">
        <v>23</v>
      </c>
      <c r="C136" s="14">
        <f t="shared" ref="C136:AI136" si="20">SUM(C127:C134)</f>
        <v>28</v>
      </c>
      <c r="D136" s="14">
        <f>SUM(D127:D134)</f>
        <v>3</v>
      </c>
      <c r="E136" s="14">
        <f t="shared" si="20"/>
        <v>0</v>
      </c>
      <c r="F136" s="14">
        <f t="shared" si="20"/>
        <v>4</v>
      </c>
      <c r="G136" s="14">
        <f t="shared" si="20"/>
        <v>5</v>
      </c>
      <c r="H136" s="14">
        <f t="shared" si="20"/>
        <v>1</v>
      </c>
      <c r="I136" s="14">
        <f t="shared" si="20"/>
        <v>3</v>
      </c>
      <c r="J136" s="14">
        <f t="shared" si="20"/>
        <v>0</v>
      </c>
      <c r="K136" s="14">
        <f t="shared" si="20"/>
        <v>4</v>
      </c>
      <c r="L136" s="14">
        <f t="shared" si="20"/>
        <v>7</v>
      </c>
      <c r="M136" s="14">
        <f t="shared" si="20"/>
        <v>0</v>
      </c>
      <c r="N136" s="14">
        <f t="shared" si="20"/>
        <v>0</v>
      </c>
      <c r="O136" s="14">
        <f t="shared" si="20"/>
        <v>1</v>
      </c>
      <c r="P136" s="14">
        <f t="shared" si="20"/>
        <v>0</v>
      </c>
      <c r="Q136" s="14">
        <f t="shared" si="20"/>
        <v>0</v>
      </c>
      <c r="R136" s="14">
        <f t="shared" si="20"/>
        <v>0</v>
      </c>
      <c r="S136" s="14">
        <f t="shared" si="20"/>
        <v>0</v>
      </c>
      <c r="T136" s="14">
        <f t="shared" si="20"/>
        <v>0</v>
      </c>
      <c r="U136" s="14">
        <f>SUM(U127:U134)</f>
        <v>0</v>
      </c>
      <c r="V136" s="14">
        <f t="shared" si="20"/>
        <v>0</v>
      </c>
      <c r="W136" s="14">
        <f>SUM(W127:W134)</f>
        <v>0</v>
      </c>
      <c r="X136" s="14">
        <f>SUM(X127:X134)</f>
        <v>0</v>
      </c>
      <c r="Y136" s="14">
        <f>SUM(Y127:Y134)</f>
        <v>0</v>
      </c>
      <c r="Z136" s="14">
        <f>SUM(Z127:Z134)</f>
        <v>0</v>
      </c>
      <c r="AA136" s="14">
        <f t="shared" si="20"/>
        <v>0</v>
      </c>
      <c r="AB136" s="14">
        <f t="shared" si="20"/>
        <v>0</v>
      </c>
      <c r="AC136" s="14">
        <f t="shared" si="20"/>
        <v>0</v>
      </c>
      <c r="AD136" s="14">
        <f t="shared" si="20"/>
        <v>0</v>
      </c>
      <c r="AE136" s="14">
        <f t="shared" si="20"/>
        <v>0</v>
      </c>
      <c r="AF136" s="14">
        <f t="shared" si="20"/>
        <v>0</v>
      </c>
      <c r="AG136" s="14">
        <f t="shared" si="20"/>
        <v>0</v>
      </c>
      <c r="AH136" s="14">
        <f t="shared" si="20"/>
        <v>0</v>
      </c>
      <c r="AI136" s="14">
        <f t="shared" si="20"/>
        <v>0</v>
      </c>
      <c r="AJ136" s="14">
        <f>SUM(AJ127:AJ134)</f>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96</v>
      </c>
      <c r="B138" s="9" t="s">
        <v>42</v>
      </c>
      <c r="C138" s="11">
        <f>SUM(D138:AJ138)</f>
        <v>2</v>
      </c>
      <c r="D138" s="11">
        <v>1</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1</v>
      </c>
      <c r="AE138" s="11">
        <v>0</v>
      </c>
      <c r="AF138" s="11">
        <v>0</v>
      </c>
      <c r="AG138" s="11">
        <v>0</v>
      </c>
      <c r="AH138" s="11">
        <v>0</v>
      </c>
      <c r="AI138" s="11">
        <v>0</v>
      </c>
      <c r="AJ138" s="11">
        <v>0</v>
      </c>
      <c r="AL138" s="35"/>
      <c r="AN138" s="36"/>
    </row>
    <row r="139" spans="1:40" s="10" customFormat="1" x14ac:dyDescent="0.25">
      <c r="A139" s="44">
        <v>1</v>
      </c>
      <c r="B139" s="6" t="s">
        <v>23</v>
      </c>
      <c r="C139" s="14">
        <f>SUM(C138)</f>
        <v>2</v>
      </c>
      <c r="D139" s="14">
        <f t="shared" ref="D139:AI139" si="21">SUM(D138)</f>
        <v>1</v>
      </c>
      <c r="E139" s="14">
        <f t="shared" si="21"/>
        <v>0</v>
      </c>
      <c r="F139" s="14">
        <f t="shared" si="21"/>
        <v>0</v>
      </c>
      <c r="G139" s="14">
        <f t="shared" si="21"/>
        <v>0</v>
      </c>
      <c r="H139" s="14">
        <f t="shared" si="21"/>
        <v>0</v>
      </c>
      <c r="I139" s="14">
        <f t="shared" si="21"/>
        <v>0</v>
      </c>
      <c r="J139" s="14">
        <f t="shared" si="21"/>
        <v>0</v>
      </c>
      <c r="K139" s="14">
        <f t="shared" si="21"/>
        <v>0</v>
      </c>
      <c r="L139" s="14">
        <f t="shared" si="21"/>
        <v>0</v>
      </c>
      <c r="M139" s="14">
        <f t="shared" si="21"/>
        <v>0</v>
      </c>
      <c r="N139" s="14">
        <f t="shared" si="21"/>
        <v>0</v>
      </c>
      <c r="O139" s="14">
        <f t="shared" si="21"/>
        <v>0</v>
      </c>
      <c r="P139" s="14">
        <f t="shared" si="21"/>
        <v>0</v>
      </c>
      <c r="Q139" s="14">
        <f t="shared" si="21"/>
        <v>0</v>
      </c>
      <c r="R139" s="14">
        <f t="shared" si="21"/>
        <v>0</v>
      </c>
      <c r="S139" s="14">
        <f t="shared" si="21"/>
        <v>0</v>
      </c>
      <c r="T139" s="14">
        <f t="shared" si="21"/>
        <v>0</v>
      </c>
      <c r="U139" s="14">
        <f>SUM(U138)</f>
        <v>0</v>
      </c>
      <c r="V139" s="14">
        <f t="shared" si="21"/>
        <v>0</v>
      </c>
      <c r="W139" s="14">
        <f>SUM(W138)</f>
        <v>0</v>
      </c>
      <c r="X139" s="14">
        <f>SUM(X138)</f>
        <v>0</v>
      </c>
      <c r="Y139" s="14">
        <f>SUM(Y138)</f>
        <v>0</v>
      </c>
      <c r="Z139" s="14">
        <f>SUM(Z138)</f>
        <v>0</v>
      </c>
      <c r="AA139" s="14">
        <f t="shared" si="21"/>
        <v>0</v>
      </c>
      <c r="AB139" s="14">
        <f t="shared" si="21"/>
        <v>0</v>
      </c>
      <c r="AC139" s="14">
        <f t="shared" si="21"/>
        <v>0</v>
      </c>
      <c r="AD139" s="14">
        <f t="shared" si="21"/>
        <v>1</v>
      </c>
      <c r="AE139" s="14">
        <f t="shared" si="21"/>
        <v>0</v>
      </c>
      <c r="AF139" s="14">
        <f t="shared" si="21"/>
        <v>0</v>
      </c>
      <c r="AG139" s="14">
        <f t="shared" si="21"/>
        <v>0</v>
      </c>
      <c r="AH139" s="14">
        <f t="shared" si="21"/>
        <v>0</v>
      </c>
      <c r="AI139" s="14">
        <f t="shared" si="21"/>
        <v>0</v>
      </c>
      <c r="AJ139" s="14">
        <f>SUM(AJ138)</f>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97</v>
      </c>
      <c r="B141" s="9" t="s">
        <v>256</v>
      </c>
      <c r="C141" s="11">
        <f>SUM(D141:AJ141)</f>
        <v>51</v>
      </c>
      <c r="D141" s="11">
        <v>0</v>
      </c>
      <c r="E141" s="11">
        <v>0</v>
      </c>
      <c r="F141" s="11">
        <v>25</v>
      </c>
      <c r="G141" s="11">
        <v>7</v>
      </c>
      <c r="H141" s="11" t="s">
        <v>13</v>
      </c>
      <c r="I141" s="11">
        <v>0</v>
      </c>
      <c r="J141" s="11">
        <v>3</v>
      </c>
      <c r="K141" s="11">
        <v>0</v>
      </c>
      <c r="L141" s="11">
        <v>0</v>
      </c>
      <c r="M141" s="11">
        <v>0</v>
      </c>
      <c r="N141" s="11" t="s">
        <v>13</v>
      </c>
      <c r="O141" s="11">
        <v>0</v>
      </c>
      <c r="P141" s="11">
        <v>0</v>
      </c>
      <c r="Q141" s="11">
        <v>0</v>
      </c>
      <c r="R141" s="11" t="s">
        <v>13</v>
      </c>
      <c r="S141" s="11">
        <v>1</v>
      </c>
      <c r="T141" s="11">
        <v>2</v>
      </c>
      <c r="U141" s="11" t="s">
        <v>13</v>
      </c>
      <c r="V141" s="11">
        <v>0</v>
      </c>
      <c r="W141" s="11" t="s">
        <v>13</v>
      </c>
      <c r="X141" s="11" t="s">
        <v>13</v>
      </c>
      <c r="Y141" s="11" t="s">
        <v>13</v>
      </c>
      <c r="Z141" s="11" t="s">
        <v>13</v>
      </c>
      <c r="AA141" s="11">
        <v>0</v>
      </c>
      <c r="AB141" s="11" t="s">
        <v>13</v>
      </c>
      <c r="AC141" s="11" t="s">
        <v>13</v>
      </c>
      <c r="AD141" s="11">
        <v>3</v>
      </c>
      <c r="AE141" s="11">
        <v>0</v>
      </c>
      <c r="AF141" s="11">
        <v>8</v>
      </c>
      <c r="AG141" s="11">
        <v>2</v>
      </c>
      <c r="AH141" s="11" t="s">
        <v>13</v>
      </c>
      <c r="AI141" s="11">
        <v>0</v>
      </c>
      <c r="AJ141" s="11" t="s">
        <v>13</v>
      </c>
      <c r="AK141" s="30"/>
      <c r="AL141" s="35"/>
      <c r="AN141" s="36"/>
    </row>
    <row r="142" spans="1:40" s="10" customFormat="1" ht="23.25" customHeight="1" x14ac:dyDescent="0.25">
      <c r="A142" s="4">
        <v>98</v>
      </c>
      <c r="B142" s="9" t="s">
        <v>257</v>
      </c>
      <c r="C142" s="11">
        <f>SUM(D142:AJ142)</f>
        <v>6</v>
      </c>
      <c r="D142" s="11">
        <v>0</v>
      </c>
      <c r="E142" s="11">
        <v>0</v>
      </c>
      <c r="F142" s="11">
        <v>0</v>
      </c>
      <c r="G142" s="11">
        <v>2</v>
      </c>
      <c r="H142" s="11" t="s">
        <v>13</v>
      </c>
      <c r="I142" s="11">
        <v>0</v>
      </c>
      <c r="J142" s="11">
        <v>1</v>
      </c>
      <c r="K142" s="11">
        <v>0</v>
      </c>
      <c r="L142" s="11">
        <v>0</v>
      </c>
      <c r="M142" s="11">
        <v>0</v>
      </c>
      <c r="N142" s="11" t="s">
        <v>13</v>
      </c>
      <c r="O142" s="11">
        <v>0</v>
      </c>
      <c r="P142" s="11">
        <v>0</v>
      </c>
      <c r="Q142" s="11">
        <v>0</v>
      </c>
      <c r="R142" s="11" t="s">
        <v>13</v>
      </c>
      <c r="S142" s="11">
        <v>0</v>
      </c>
      <c r="T142" s="11">
        <v>2</v>
      </c>
      <c r="U142" s="11" t="s">
        <v>13</v>
      </c>
      <c r="V142" s="11">
        <v>0</v>
      </c>
      <c r="W142" s="11" t="s">
        <v>13</v>
      </c>
      <c r="X142" s="11" t="s">
        <v>13</v>
      </c>
      <c r="Y142" s="11" t="s">
        <v>13</v>
      </c>
      <c r="Z142" s="11" t="s">
        <v>13</v>
      </c>
      <c r="AA142" s="11">
        <v>0</v>
      </c>
      <c r="AB142" s="11" t="s">
        <v>13</v>
      </c>
      <c r="AC142" s="11" t="s">
        <v>13</v>
      </c>
      <c r="AD142" s="11">
        <v>0</v>
      </c>
      <c r="AE142" s="11">
        <v>0</v>
      </c>
      <c r="AF142" s="11">
        <v>1</v>
      </c>
      <c r="AG142" s="11">
        <v>0</v>
      </c>
      <c r="AH142" s="11" t="s">
        <v>13</v>
      </c>
      <c r="AI142" s="11">
        <v>0</v>
      </c>
      <c r="AJ142" s="11" t="s">
        <v>13</v>
      </c>
      <c r="AK142" s="30"/>
      <c r="AL142" s="35"/>
      <c r="AN142" s="36"/>
    </row>
    <row r="143" spans="1:40" s="10" customFormat="1" ht="60" customHeight="1" x14ac:dyDescent="0.25">
      <c r="A143" s="4">
        <v>99</v>
      </c>
      <c r="B143" s="7" t="s">
        <v>47</v>
      </c>
      <c r="C143" s="11">
        <f>SUM(D143:AJ143)</f>
        <v>106</v>
      </c>
      <c r="D143" s="11">
        <v>2</v>
      </c>
      <c r="E143" s="11">
        <v>0</v>
      </c>
      <c r="F143" s="11">
        <v>18</v>
      </c>
      <c r="G143" s="11">
        <v>17</v>
      </c>
      <c r="H143" s="11">
        <v>2</v>
      </c>
      <c r="I143" s="11">
        <v>0</v>
      </c>
      <c r="J143" s="11">
        <v>0</v>
      </c>
      <c r="K143" s="11">
        <v>5</v>
      </c>
      <c r="L143" s="11">
        <v>6</v>
      </c>
      <c r="M143" s="11">
        <v>0</v>
      </c>
      <c r="N143" s="11">
        <v>0</v>
      </c>
      <c r="O143" s="11">
        <v>0</v>
      </c>
      <c r="P143" s="11">
        <v>0</v>
      </c>
      <c r="Q143" s="11">
        <v>3</v>
      </c>
      <c r="R143" s="11">
        <v>0</v>
      </c>
      <c r="S143" s="11">
        <v>0</v>
      </c>
      <c r="T143" s="11">
        <v>0</v>
      </c>
      <c r="U143" s="11">
        <v>0</v>
      </c>
      <c r="V143" s="11">
        <v>0</v>
      </c>
      <c r="W143" s="11">
        <v>0</v>
      </c>
      <c r="X143" s="11">
        <v>0</v>
      </c>
      <c r="Y143" s="11">
        <v>0</v>
      </c>
      <c r="Z143" s="11">
        <v>1</v>
      </c>
      <c r="AA143" s="11">
        <v>22</v>
      </c>
      <c r="AB143" s="11">
        <v>8</v>
      </c>
      <c r="AC143" s="11">
        <v>5</v>
      </c>
      <c r="AD143" s="11">
        <v>2</v>
      </c>
      <c r="AE143" s="11">
        <v>0</v>
      </c>
      <c r="AF143" s="11">
        <v>11</v>
      </c>
      <c r="AG143" s="11">
        <v>4</v>
      </c>
      <c r="AH143" s="11">
        <v>0</v>
      </c>
      <c r="AI143" s="11">
        <v>0</v>
      </c>
      <c r="AJ143" s="11">
        <v>0</v>
      </c>
      <c r="AK143" s="30"/>
      <c r="AL143" s="35"/>
      <c r="AN143" s="36"/>
    </row>
    <row r="144" spans="1:40" s="10" customFormat="1" x14ac:dyDescent="0.25">
      <c r="A144" s="44">
        <v>3</v>
      </c>
      <c r="B144" s="6" t="s">
        <v>23</v>
      </c>
      <c r="C144" s="14">
        <f>SUM(C141:C143)</f>
        <v>163</v>
      </c>
      <c r="D144" s="14">
        <f t="shared" ref="D144:AJ144" si="22">SUM(D141:D143)</f>
        <v>2</v>
      </c>
      <c r="E144" s="14">
        <f t="shared" si="22"/>
        <v>0</v>
      </c>
      <c r="F144" s="14">
        <f t="shared" si="22"/>
        <v>43</v>
      </c>
      <c r="G144" s="14">
        <f t="shared" si="22"/>
        <v>26</v>
      </c>
      <c r="H144" s="14">
        <f t="shared" si="22"/>
        <v>2</v>
      </c>
      <c r="I144" s="14">
        <f t="shared" si="22"/>
        <v>0</v>
      </c>
      <c r="J144" s="14">
        <f t="shared" si="22"/>
        <v>4</v>
      </c>
      <c r="K144" s="14">
        <f t="shared" si="22"/>
        <v>5</v>
      </c>
      <c r="L144" s="14">
        <f t="shared" si="22"/>
        <v>6</v>
      </c>
      <c r="M144" s="14">
        <f t="shared" si="22"/>
        <v>0</v>
      </c>
      <c r="N144" s="14">
        <f t="shared" si="22"/>
        <v>0</v>
      </c>
      <c r="O144" s="14">
        <f t="shared" si="22"/>
        <v>0</v>
      </c>
      <c r="P144" s="14">
        <f t="shared" si="22"/>
        <v>0</v>
      </c>
      <c r="Q144" s="14">
        <f t="shared" si="22"/>
        <v>3</v>
      </c>
      <c r="R144" s="14">
        <f t="shared" si="22"/>
        <v>0</v>
      </c>
      <c r="S144" s="14">
        <f t="shared" si="22"/>
        <v>1</v>
      </c>
      <c r="T144" s="14">
        <f t="shared" si="22"/>
        <v>4</v>
      </c>
      <c r="U144" s="14">
        <f t="shared" si="22"/>
        <v>0</v>
      </c>
      <c r="V144" s="14">
        <f t="shared" si="22"/>
        <v>0</v>
      </c>
      <c r="W144" s="14">
        <f t="shared" si="22"/>
        <v>0</v>
      </c>
      <c r="X144" s="14">
        <f t="shared" si="22"/>
        <v>0</v>
      </c>
      <c r="Y144" s="14">
        <f t="shared" si="22"/>
        <v>0</v>
      </c>
      <c r="Z144" s="14">
        <f t="shared" si="22"/>
        <v>1</v>
      </c>
      <c r="AA144" s="14">
        <f t="shared" si="22"/>
        <v>22</v>
      </c>
      <c r="AB144" s="14">
        <f t="shared" si="22"/>
        <v>8</v>
      </c>
      <c r="AC144" s="14">
        <f t="shared" si="22"/>
        <v>5</v>
      </c>
      <c r="AD144" s="14">
        <f t="shared" si="22"/>
        <v>5</v>
      </c>
      <c r="AE144" s="14">
        <f t="shared" si="22"/>
        <v>0</v>
      </c>
      <c r="AF144" s="14">
        <f t="shared" si="22"/>
        <v>20</v>
      </c>
      <c r="AG144" s="14">
        <f t="shared" si="22"/>
        <v>6</v>
      </c>
      <c r="AH144" s="14">
        <f t="shared" si="22"/>
        <v>0</v>
      </c>
      <c r="AI144" s="14">
        <f t="shared" si="22"/>
        <v>0</v>
      </c>
      <c r="AJ144" s="14">
        <f t="shared" si="22"/>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100</v>
      </c>
      <c r="B146" s="9" t="s">
        <v>138</v>
      </c>
      <c r="C146" s="11">
        <f t="shared" ref="C146:C155" si="23">SUM(D146:AJ146)</f>
        <v>0</v>
      </c>
      <c r="D146" s="11">
        <v>0</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101</v>
      </c>
      <c r="B147" s="7" t="s">
        <v>139</v>
      </c>
      <c r="C147" s="11">
        <f t="shared" si="23"/>
        <v>0</v>
      </c>
      <c r="D147" s="11">
        <v>0</v>
      </c>
      <c r="E147" s="11">
        <v>0</v>
      </c>
      <c r="F147" s="11">
        <v>0</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102</v>
      </c>
      <c r="B148" s="9" t="s">
        <v>227</v>
      </c>
      <c r="C148" s="11">
        <f t="shared" si="23"/>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103</v>
      </c>
      <c r="B149" s="7" t="s">
        <v>228</v>
      </c>
      <c r="C149" s="11">
        <f t="shared" si="23"/>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hidden="1" customHeight="1" x14ac:dyDescent="0.25">
      <c r="A150" s="4">
        <v>105</v>
      </c>
      <c r="B150" s="9" t="s">
        <v>282</v>
      </c>
      <c r="C150" s="43">
        <f t="shared" si="23"/>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hidden="1" customHeight="1" x14ac:dyDescent="0.25">
      <c r="A151" s="4">
        <v>106</v>
      </c>
      <c r="B151" s="7" t="s">
        <v>283</v>
      </c>
      <c r="C151" s="43">
        <f t="shared" si="23"/>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hidden="1" customHeight="1" x14ac:dyDescent="0.25">
      <c r="A152" s="4">
        <v>107</v>
      </c>
      <c r="B152" s="9" t="s">
        <v>284</v>
      </c>
      <c r="C152" s="43">
        <f t="shared" si="23"/>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hidden="1" customHeight="1" x14ac:dyDescent="0.25">
      <c r="A153" s="4">
        <v>108</v>
      </c>
      <c r="B153" s="7" t="s">
        <v>285</v>
      </c>
      <c r="C153" s="43">
        <f t="shared" si="23"/>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hidden="1" customHeight="1" x14ac:dyDescent="0.25">
      <c r="A154" s="4">
        <v>109</v>
      </c>
      <c r="B154" s="9" t="s">
        <v>286</v>
      </c>
      <c r="C154" s="43">
        <f t="shared" si="23"/>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hidden="1" customHeight="1" x14ac:dyDescent="0.25">
      <c r="A155" s="4">
        <v>110</v>
      </c>
      <c r="B155" s="7" t="s">
        <v>287</v>
      </c>
      <c r="C155" s="43">
        <f t="shared" si="23"/>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4">
        <v>4</v>
      </c>
      <c r="B156" s="6" t="s">
        <v>23</v>
      </c>
      <c r="C156" s="14">
        <f>SUM(C146:C149)</f>
        <v>0</v>
      </c>
      <c r="D156" s="14">
        <f>SUM(D146:D149)</f>
        <v>0</v>
      </c>
      <c r="E156" s="14">
        <f t="shared" ref="E156:AJ156" si="24">SUM(E146:E149)</f>
        <v>0</v>
      </c>
      <c r="F156" s="14">
        <f t="shared" si="24"/>
        <v>0</v>
      </c>
      <c r="G156" s="14">
        <f t="shared" si="24"/>
        <v>0</v>
      </c>
      <c r="H156" s="14">
        <f t="shared" si="24"/>
        <v>0</v>
      </c>
      <c r="I156" s="14">
        <f t="shared" si="24"/>
        <v>0</v>
      </c>
      <c r="J156" s="14">
        <f t="shared" si="24"/>
        <v>0</v>
      </c>
      <c r="K156" s="14">
        <f t="shared" si="24"/>
        <v>0</v>
      </c>
      <c r="L156" s="14">
        <f t="shared" si="24"/>
        <v>0</v>
      </c>
      <c r="M156" s="14">
        <f t="shared" si="24"/>
        <v>0</v>
      </c>
      <c r="N156" s="14">
        <f>SUM(N146:N149)</f>
        <v>0</v>
      </c>
      <c r="O156" s="14">
        <f t="shared" si="24"/>
        <v>0</v>
      </c>
      <c r="P156" s="14">
        <f t="shared" si="24"/>
        <v>0</v>
      </c>
      <c r="Q156" s="14">
        <f t="shared" si="24"/>
        <v>0</v>
      </c>
      <c r="R156" s="14">
        <f t="shared" si="24"/>
        <v>0</v>
      </c>
      <c r="S156" s="14">
        <f t="shared" si="24"/>
        <v>0</v>
      </c>
      <c r="T156" s="14">
        <f t="shared" si="24"/>
        <v>0</v>
      </c>
      <c r="U156" s="14">
        <f>SUM(U146:U149)</f>
        <v>0</v>
      </c>
      <c r="V156" s="14">
        <f t="shared" si="24"/>
        <v>0</v>
      </c>
      <c r="W156" s="14">
        <f t="shared" si="24"/>
        <v>0</v>
      </c>
      <c r="X156" s="14">
        <f t="shared" si="24"/>
        <v>0</v>
      </c>
      <c r="Y156" s="14">
        <f>SUM(Y146:Y149)</f>
        <v>0</v>
      </c>
      <c r="Z156" s="14">
        <f t="shared" si="24"/>
        <v>0</v>
      </c>
      <c r="AA156" s="14">
        <f t="shared" si="24"/>
        <v>0</v>
      </c>
      <c r="AB156" s="14">
        <f t="shared" si="24"/>
        <v>0</v>
      </c>
      <c r="AC156" s="14">
        <f t="shared" si="24"/>
        <v>0</v>
      </c>
      <c r="AD156" s="14">
        <f t="shared" si="24"/>
        <v>0</v>
      </c>
      <c r="AE156" s="14">
        <f t="shared" si="24"/>
        <v>0</v>
      </c>
      <c r="AF156" s="14">
        <f t="shared" si="24"/>
        <v>0</v>
      </c>
      <c r="AG156" s="14">
        <f t="shared" si="24"/>
        <v>0</v>
      </c>
      <c r="AH156" s="14">
        <f t="shared" si="24"/>
        <v>0</v>
      </c>
      <c r="AI156" s="14">
        <f t="shared" si="24"/>
        <v>0</v>
      </c>
      <c r="AJ156" s="14">
        <f t="shared" si="2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104</v>
      </c>
      <c r="B158" s="24" t="s">
        <v>67</v>
      </c>
      <c r="C158" s="11">
        <f>SUM(D158:AJ158)</f>
        <v>1</v>
      </c>
      <c r="D158" s="11">
        <v>0</v>
      </c>
      <c r="E158" s="11">
        <v>0</v>
      </c>
      <c r="F158" s="11">
        <v>0</v>
      </c>
      <c r="G158" s="11">
        <v>0</v>
      </c>
      <c r="H158" s="11">
        <v>0</v>
      </c>
      <c r="I158" s="11">
        <v>0</v>
      </c>
      <c r="J158" s="11">
        <v>0</v>
      </c>
      <c r="K158" s="11">
        <v>1</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105</v>
      </c>
      <c r="B159" s="20" t="s">
        <v>208</v>
      </c>
      <c r="C159" s="11">
        <f>SUM(D159:AJ159)</f>
        <v>1</v>
      </c>
      <c r="D159" s="11">
        <v>0</v>
      </c>
      <c r="E159" s="11">
        <v>0</v>
      </c>
      <c r="F159" s="11">
        <v>0</v>
      </c>
      <c r="G159" s="11">
        <v>0</v>
      </c>
      <c r="H159" s="11">
        <v>0</v>
      </c>
      <c r="I159" s="11">
        <v>0</v>
      </c>
      <c r="J159" s="11">
        <v>1</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106</v>
      </c>
      <c r="B160" s="20" t="s">
        <v>209</v>
      </c>
      <c r="C160" s="11">
        <f>SUM(D160:AJ160)</f>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107</v>
      </c>
      <c r="B161" s="20" t="s">
        <v>210</v>
      </c>
      <c r="C161" s="11">
        <f>SUM(D161:AJ161)</f>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108</v>
      </c>
      <c r="B162" s="20" t="s">
        <v>211</v>
      </c>
      <c r="C162" s="11">
        <f>SUM(D162:AJ162)</f>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4">
        <v>5</v>
      </c>
      <c r="B163" s="6" t="s">
        <v>23</v>
      </c>
      <c r="C163" s="14">
        <f t="shared" ref="C163:AJ163" si="25">SUM(C158:C162)</f>
        <v>2</v>
      </c>
      <c r="D163" s="14">
        <f t="shared" si="25"/>
        <v>0</v>
      </c>
      <c r="E163" s="14">
        <f t="shared" si="25"/>
        <v>0</v>
      </c>
      <c r="F163" s="14">
        <f t="shared" si="25"/>
        <v>0</v>
      </c>
      <c r="G163" s="14">
        <f t="shared" si="25"/>
        <v>0</v>
      </c>
      <c r="H163" s="14">
        <f t="shared" si="25"/>
        <v>0</v>
      </c>
      <c r="I163" s="14">
        <f t="shared" si="25"/>
        <v>0</v>
      </c>
      <c r="J163" s="14">
        <f t="shared" si="25"/>
        <v>1</v>
      </c>
      <c r="K163" s="14">
        <f t="shared" si="25"/>
        <v>1</v>
      </c>
      <c r="L163" s="14">
        <f t="shared" si="25"/>
        <v>0</v>
      </c>
      <c r="M163" s="14">
        <f t="shared" si="25"/>
        <v>0</v>
      </c>
      <c r="N163" s="14">
        <f t="shared" si="25"/>
        <v>0</v>
      </c>
      <c r="O163" s="14">
        <f t="shared" si="25"/>
        <v>0</v>
      </c>
      <c r="P163" s="14">
        <f t="shared" si="25"/>
        <v>0</v>
      </c>
      <c r="Q163" s="14">
        <f t="shared" si="25"/>
        <v>0</v>
      </c>
      <c r="R163" s="14">
        <f t="shared" si="25"/>
        <v>0</v>
      </c>
      <c r="S163" s="14">
        <f t="shared" si="25"/>
        <v>0</v>
      </c>
      <c r="T163" s="14">
        <f t="shared" si="25"/>
        <v>0</v>
      </c>
      <c r="U163" s="14">
        <f>SUM(U158:U162)</f>
        <v>0</v>
      </c>
      <c r="V163" s="14">
        <f t="shared" si="25"/>
        <v>0</v>
      </c>
      <c r="W163" s="14">
        <f t="shared" si="25"/>
        <v>0</v>
      </c>
      <c r="X163" s="14">
        <f t="shared" si="25"/>
        <v>0</v>
      </c>
      <c r="Y163" s="14">
        <f>SUM(Y158:Y162)</f>
        <v>0</v>
      </c>
      <c r="Z163" s="14">
        <f t="shared" si="25"/>
        <v>0</v>
      </c>
      <c r="AA163" s="14">
        <f t="shared" si="25"/>
        <v>0</v>
      </c>
      <c r="AB163" s="14">
        <f t="shared" si="25"/>
        <v>0</v>
      </c>
      <c r="AC163" s="14">
        <f t="shared" si="25"/>
        <v>0</v>
      </c>
      <c r="AD163" s="14">
        <f t="shared" si="25"/>
        <v>0</v>
      </c>
      <c r="AE163" s="14">
        <f t="shared" si="25"/>
        <v>0</v>
      </c>
      <c r="AF163" s="14">
        <f t="shared" si="25"/>
        <v>0</v>
      </c>
      <c r="AG163" s="14">
        <f t="shared" si="25"/>
        <v>0</v>
      </c>
      <c r="AH163" s="14">
        <f t="shared" si="25"/>
        <v>0</v>
      </c>
      <c r="AI163" s="14">
        <f t="shared" si="25"/>
        <v>0</v>
      </c>
      <c r="AJ163" s="14">
        <f t="shared" si="25"/>
        <v>0</v>
      </c>
      <c r="AK163" s="30"/>
      <c r="AL163" s="35"/>
      <c r="AN163" s="36"/>
    </row>
    <row r="164" spans="1:40" s="10" customFormat="1" x14ac:dyDescent="0.25">
      <c r="A164" s="44"/>
      <c r="B164" s="6" t="s">
        <v>26</v>
      </c>
      <c r="C164" s="14">
        <f>C144+C139+C136+C125+C85+C156+C163</f>
        <v>11237</v>
      </c>
      <c r="D164" s="14">
        <f t="shared" ref="D164:AJ164" si="26">D144+D139+D136+D125+D85+D156+D163</f>
        <v>1335</v>
      </c>
      <c r="E164" s="14">
        <f t="shared" si="26"/>
        <v>633</v>
      </c>
      <c r="F164" s="14">
        <f t="shared" si="26"/>
        <v>919</v>
      </c>
      <c r="G164" s="14">
        <f t="shared" si="26"/>
        <v>873</v>
      </c>
      <c r="H164" s="14">
        <f t="shared" si="26"/>
        <v>59</v>
      </c>
      <c r="I164" s="14">
        <f t="shared" si="26"/>
        <v>2547</v>
      </c>
      <c r="J164" s="14">
        <f t="shared" si="26"/>
        <v>790</v>
      </c>
      <c r="K164" s="14">
        <f t="shared" si="26"/>
        <v>489</v>
      </c>
      <c r="L164" s="14">
        <f t="shared" si="26"/>
        <v>932</v>
      </c>
      <c r="M164" s="14">
        <f t="shared" si="26"/>
        <v>3</v>
      </c>
      <c r="N164" s="14">
        <f t="shared" si="26"/>
        <v>4</v>
      </c>
      <c r="O164" s="14">
        <f t="shared" si="26"/>
        <v>147</v>
      </c>
      <c r="P164" s="14">
        <f t="shared" si="26"/>
        <v>83</v>
      </c>
      <c r="Q164" s="14">
        <f t="shared" si="26"/>
        <v>16</v>
      </c>
      <c r="R164" s="14">
        <f t="shared" si="26"/>
        <v>0</v>
      </c>
      <c r="S164" s="14">
        <f t="shared" si="26"/>
        <v>312</v>
      </c>
      <c r="T164" s="14">
        <f t="shared" si="26"/>
        <v>92</v>
      </c>
      <c r="U164" s="14">
        <f t="shared" si="26"/>
        <v>5</v>
      </c>
      <c r="V164" s="14">
        <f t="shared" si="26"/>
        <v>251</v>
      </c>
      <c r="W164" s="14">
        <f t="shared" si="26"/>
        <v>3</v>
      </c>
      <c r="X164" s="14">
        <f t="shared" si="26"/>
        <v>10</v>
      </c>
      <c r="Y164" s="14">
        <f t="shared" si="26"/>
        <v>7</v>
      </c>
      <c r="Z164" s="14">
        <f t="shared" si="26"/>
        <v>6</v>
      </c>
      <c r="AA164" s="14">
        <f t="shared" si="26"/>
        <v>416</v>
      </c>
      <c r="AB164" s="14">
        <f t="shared" si="26"/>
        <v>19</v>
      </c>
      <c r="AC164" s="14">
        <f t="shared" si="26"/>
        <v>9</v>
      </c>
      <c r="AD164" s="14">
        <f t="shared" si="26"/>
        <v>639</v>
      </c>
      <c r="AE164" s="14">
        <f t="shared" si="26"/>
        <v>110</v>
      </c>
      <c r="AF164" s="14">
        <f t="shared" si="26"/>
        <v>242</v>
      </c>
      <c r="AG164" s="14">
        <f t="shared" si="26"/>
        <v>147</v>
      </c>
      <c r="AH164" s="14">
        <f t="shared" si="26"/>
        <v>10</v>
      </c>
      <c r="AI164" s="14">
        <f t="shared" si="26"/>
        <v>108</v>
      </c>
      <c r="AJ164" s="14">
        <f t="shared" si="26"/>
        <v>21</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109</v>
      </c>
      <c r="B167" s="9" t="s">
        <v>79</v>
      </c>
      <c r="C167" s="27">
        <f>SUM(D167:AJ167)</f>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58.5" customHeight="1" x14ac:dyDescent="0.25">
      <c r="A168" s="4">
        <v>110</v>
      </c>
      <c r="B168" s="9" t="s">
        <v>80</v>
      </c>
      <c r="C168" s="27">
        <f>SUM(D168:AJ168)</f>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111</v>
      </c>
      <c r="B169" s="9" t="s">
        <v>81</v>
      </c>
      <c r="C169" s="27">
        <f>SUM(D169:AJ169)</f>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112</v>
      </c>
      <c r="B170" s="9" t="s">
        <v>156</v>
      </c>
      <c r="C170" s="27">
        <f>SUM(D170:AJ170)</f>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113</v>
      </c>
      <c r="B171" s="9" t="s">
        <v>93</v>
      </c>
      <c r="C171" s="27">
        <f>SUM(D171:AJ171)</f>
        <v>16</v>
      </c>
      <c r="D171" s="11">
        <v>0</v>
      </c>
      <c r="E171" s="11">
        <v>1</v>
      </c>
      <c r="F171" s="11">
        <v>1</v>
      </c>
      <c r="G171" s="11">
        <v>0</v>
      </c>
      <c r="H171" s="11">
        <v>0</v>
      </c>
      <c r="I171" s="11">
        <v>5</v>
      </c>
      <c r="J171" s="11">
        <v>8</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1</v>
      </c>
      <c r="AB171" s="11">
        <v>0</v>
      </c>
      <c r="AC171" s="11">
        <v>0</v>
      </c>
      <c r="AD171" s="11">
        <v>0</v>
      </c>
      <c r="AE171" s="11">
        <v>0</v>
      </c>
      <c r="AF171" s="11">
        <v>0</v>
      </c>
      <c r="AG171" s="11">
        <v>0</v>
      </c>
      <c r="AH171" s="11">
        <v>0</v>
      </c>
      <c r="AI171" s="11">
        <v>0</v>
      </c>
      <c r="AJ171" s="11">
        <v>0</v>
      </c>
      <c r="AL171" s="35"/>
      <c r="AN171" s="36"/>
    </row>
    <row r="172" spans="1:40" s="10" customFormat="1" x14ac:dyDescent="0.25">
      <c r="A172" s="44">
        <v>5</v>
      </c>
      <c r="B172" s="6" t="s">
        <v>23</v>
      </c>
      <c r="C172" s="19">
        <f>SUM(C167:C171)</f>
        <v>16</v>
      </c>
      <c r="D172" s="19">
        <f>SUM(D167:D171)</f>
        <v>0</v>
      </c>
      <c r="E172" s="19">
        <f t="shared" ref="E172:AJ172" si="27">SUM(E167:E171)</f>
        <v>1</v>
      </c>
      <c r="F172" s="19">
        <f t="shared" si="27"/>
        <v>1</v>
      </c>
      <c r="G172" s="19">
        <f t="shared" si="27"/>
        <v>0</v>
      </c>
      <c r="H172" s="19">
        <f t="shared" si="27"/>
        <v>0</v>
      </c>
      <c r="I172" s="19">
        <f t="shared" si="27"/>
        <v>5</v>
      </c>
      <c r="J172" s="19">
        <f t="shared" si="27"/>
        <v>8</v>
      </c>
      <c r="K172" s="19">
        <f t="shared" si="27"/>
        <v>0</v>
      </c>
      <c r="L172" s="19">
        <f t="shared" si="27"/>
        <v>0</v>
      </c>
      <c r="M172" s="19">
        <f t="shared" si="27"/>
        <v>0</v>
      </c>
      <c r="N172" s="19">
        <f t="shared" si="27"/>
        <v>0</v>
      </c>
      <c r="O172" s="19">
        <f t="shared" si="27"/>
        <v>0</v>
      </c>
      <c r="P172" s="19">
        <f t="shared" si="27"/>
        <v>0</v>
      </c>
      <c r="Q172" s="19">
        <f t="shared" si="27"/>
        <v>0</v>
      </c>
      <c r="R172" s="19">
        <f t="shared" si="27"/>
        <v>0</v>
      </c>
      <c r="S172" s="19">
        <f t="shared" si="27"/>
        <v>0</v>
      </c>
      <c r="T172" s="19">
        <f t="shared" si="27"/>
        <v>0</v>
      </c>
      <c r="U172" s="19">
        <f>SUM(U167:U171)</f>
        <v>0</v>
      </c>
      <c r="V172" s="19">
        <f t="shared" si="27"/>
        <v>0</v>
      </c>
      <c r="W172" s="19">
        <f t="shared" si="27"/>
        <v>0</v>
      </c>
      <c r="X172" s="19">
        <f>SUM(X167:X171)</f>
        <v>0</v>
      </c>
      <c r="Y172" s="19">
        <f>SUM(Y167:Y171)</f>
        <v>0</v>
      </c>
      <c r="Z172" s="19">
        <f t="shared" si="27"/>
        <v>0</v>
      </c>
      <c r="AA172" s="19">
        <f t="shared" si="27"/>
        <v>1</v>
      </c>
      <c r="AB172" s="19">
        <f t="shared" si="27"/>
        <v>0</v>
      </c>
      <c r="AC172" s="19">
        <f t="shared" si="27"/>
        <v>0</v>
      </c>
      <c r="AD172" s="19">
        <f t="shared" si="27"/>
        <v>0</v>
      </c>
      <c r="AE172" s="19">
        <f t="shared" si="27"/>
        <v>0</v>
      </c>
      <c r="AF172" s="19">
        <f t="shared" si="27"/>
        <v>0</v>
      </c>
      <c r="AG172" s="19">
        <f t="shared" si="27"/>
        <v>0</v>
      </c>
      <c r="AH172" s="19">
        <f t="shared" si="27"/>
        <v>0</v>
      </c>
      <c r="AI172" s="19">
        <f t="shared" si="27"/>
        <v>0</v>
      </c>
      <c r="AJ172" s="19">
        <f t="shared" si="27"/>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114</v>
      </c>
      <c r="B174" s="20" t="s">
        <v>36</v>
      </c>
      <c r="C174" s="11">
        <f t="shared" ref="C174:C187" si="28">SUM(D174:AJ174)</f>
        <v>105</v>
      </c>
      <c r="D174" s="11">
        <v>9</v>
      </c>
      <c r="E174" s="11">
        <v>6</v>
      </c>
      <c r="F174" s="11">
        <v>10</v>
      </c>
      <c r="G174" s="11">
        <v>10</v>
      </c>
      <c r="H174" s="11">
        <v>0</v>
      </c>
      <c r="I174" s="11">
        <v>26</v>
      </c>
      <c r="J174" s="11">
        <v>2</v>
      </c>
      <c r="K174" s="11">
        <v>4</v>
      </c>
      <c r="L174" s="11">
        <v>10</v>
      </c>
      <c r="M174" s="11">
        <v>0</v>
      </c>
      <c r="N174" s="11">
        <v>0</v>
      </c>
      <c r="O174" s="11">
        <v>3</v>
      </c>
      <c r="P174" s="11">
        <v>1</v>
      </c>
      <c r="Q174" s="11">
        <v>0</v>
      </c>
      <c r="R174" s="11">
        <v>0</v>
      </c>
      <c r="S174" s="11">
        <v>8</v>
      </c>
      <c r="T174" s="11">
        <v>0</v>
      </c>
      <c r="U174" s="11">
        <v>0</v>
      </c>
      <c r="V174" s="11">
        <v>0</v>
      </c>
      <c r="W174" s="11">
        <v>0</v>
      </c>
      <c r="X174" s="11">
        <v>0</v>
      </c>
      <c r="Y174" s="11">
        <v>0</v>
      </c>
      <c r="Z174" s="11">
        <v>0</v>
      </c>
      <c r="AA174" s="11">
        <v>4</v>
      </c>
      <c r="AB174" s="11">
        <v>0</v>
      </c>
      <c r="AC174" s="11">
        <v>0</v>
      </c>
      <c r="AD174" s="11">
        <v>12</v>
      </c>
      <c r="AE174" s="11">
        <v>0</v>
      </c>
      <c r="AF174" s="11">
        <v>0</v>
      </c>
      <c r="AG174" s="11">
        <v>0</v>
      </c>
      <c r="AH174" s="11">
        <v>0</v>
      </c>
      <c r="AI174" s="11">
        <v>0</v>
      </c>
      <c r="AJ174" s="11">
        <v>0</v>
      </c>
      <c r="AL174" s="35"/>
      <c r="AN174" s="36"/>
    </row>
    <row r="175" spans="1:40" ht="28.5" customHeight="1" x14ac:dyDescent="0.25">
      <c r="A175" s="4">
        <v>115</v>
      </c>
      <c r="B175" s="20" t="s">
        <v>37</v>
      </c>
      <c r="C175" s="11">
        <f t="shared" si="28"/>
        <v>339</v>
      </c>
      <c r="D175" s="11">
        <v>30</v>
      </c>
      <c r="E175" s="11">
        <v>19</v>
      </c>
      <c r="F175" s="11">
        <v>55</v>
      </c>
      <c r="G175" s="11">
        <v>31</v>
      </c>
      <c r="H175" s="11">
        <v>4</v>
      </c>
      <c r="I175" s="11">
        <v>71</v>
      </c>
      <c r="J175" s="11">
        <v>11</v>
      </c>
      <c r="K175" s="11">
        <v>14</v>
      </c>
      <c r="L175" s="11">
        <v>25</v>
      </c>
      <c r="M175" s="11">
        <v>0</v>
      </c>
      <c r="N175" s="11">
        <v>0</v>
      </c>
      <c r="O175" s="11">
        <v>5</v>
      </c>
      <c r="P175" s="11">
        <v>5</v>
      </c>
      <c r="Q175" s="11">
        <v>1</v>
      </c>
      <c r="R175" s="11">
        <v>0</v>
      </c>
      <c r="S175" s="11">
        <v>6</v>
      </c>
      <c r="T175" s="11">
        <v>0</v>
      </c>
      <c r="U175" s="11">
        <v>0</v>
      </c>
      <c r="V175" s="11">
        <v>7</v>
      </c>
      <c r="W175" s="11">
        <v>1</v>
      </c>
      <c r="X175" s="11">
        <v>0</v>
      </c>
      <c r="Y175" s="11">
        <v>1</v>
      </c>
      <c r="Z175" s="11">
        <v>0</v>
      </c>
      <c r="AA175" s="11">
        <v>9</v>
      </c>
      <c r="AB175" s="11">
        <v>1</v>
      </c>
      <c r="AC175" s="11">
        <v>0</v>
      </c>
      <c r="AD175" s="11">
        <v>27</v>
      </c>
      <c r="AE175" s="11">
        <v>7</v>
      </c>
      <c r="AF175" s="11">
        <v>4</v>
      </c>
      <c r="AG175" s="11">
        <v>2</v>
      </c>
      <c r="AH175" s="11">
        <v>1</v>
      </c>
      <c r="AI175" s="11">
        <v>2</v>
      </c>
      <c r="AJ175" s="11">
        <v>0</v>
      </c>
      <c r="AL175" s="35"/>
      <c r="AN175" s="36"/>
    </row>
    <row r="176" spans="1:40" ht="32.25" customHeight="1" x14ac:dyDescent="0.25">
      <c r="A176" s="4">
        <v>116</v>
      </c>
      <c r="B176" s="20" t="s">
        <v>78</v>
      </c>
      <c r="C176" s="11">
        <f t="shared" si="28"/>
        <v>104</v>
      </c>
      <c r="D176" s="11">
        <v>25</v>
      </c>
      <c r="E176" s="11">
        <v>3</v>
      </c>
      <c r="F176" s="11">
        <v>10</v>
      </c>
      <c r="G176" s="11">
        <v>5</v>
      </c>
      <c r="H176" s="11">
        <v>4</v>
      </c>
      <c r="I176" s="11">
        <v>17</v>
      </c>
      <c r="J176" s="11">
        <v>6</v>
      </c>
      <c r="K176" s="11">
        <v>2</v>
      </c>
      <c r="L176" s="11">
        <v>19</v>
      </c>
      <c r="M176" s="11">
        <v>0</v>
      </c>
      <c r="N176" s="11">
        <v>0</v>
      </c>
      <c r="O176" s="11">
        <v>1</v>
      </c>
      <c r="P176" s="11">
        <v>0</v>
      </c>
      <c r="Q176" s="11">
        <v>0</v>
      </c>
      <c r="R176" s="11">
        <v>0</v>
      </c>
      <c r="S176" s="11">
        <v>1</v>
      </c>
      <c r="T176" s="11">
        <v>0</v>
      </c>
      <c r="U176" s="11">
        <v>0</v>
      </c>
      <c r="V176" s="11">
        <v>0</v>
      </c>
      <c r="W176" s="11">
        <v>0</v>
      </c>
      <c r="X176" s="11">
        <v>0</v>
      </c>
      <c r="Y176" s="11">
        <v>0</v>
      </c>
      <c r="Z176" s="11">
        <v>0</v>
      </c>
      <c r="AA176" s="11">
        <v>0</v>
      </c>
      <c r="AB176" s="11">
        <v>0</v>
      </c>
      <c r="AC176" s="11">
        <v>0</v>
      </c>
      <c r="AD176" s="11">
        <v>8</v>
      </c>
      <c r="AE176" s="11">
        <v>0</v>
      </c>
      <c r="AF176" s="11">
        <v>3</v>
      </c>
      <c r="AG176" s="11">
        <v>0</v>
      </c>
      <c r="AH176" s="11">
        <v>0</v>
      </c>
      <c r="AI176" s="11">
        <v>0</v>
      </c>
      <c r="AJ176" s="11">
        <v>0</v>
      </c>
      <c r="AL176" s="35"/>
      <c r="AN176" s="36"/>
    </row>
    <row r="177" spans="1:40" ht="50.25" customHeight="1" x14ac:dyDescent="0.25">
      <c r="A177" s="4">
        <v>117</v>
      </c>
      <c r="B177" s="20" t="s">
        <v>61</v>
      </c>
      <c r="C177" s="11">
        <f t="shared" si="28"/>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118</v>
      </c>
      <c r="B178" s="20" t="s">
        <v>62</v>
      </c>
      <c r="C178" s="11">
        <f t="shared" si="28"/>
        <v>2018</v>
      </c>
      <c r="D178" s="11">
        <v>257</v>
      </c>
      <c r="E178" s="11">
        <v>145</v>
      </c>
      <c r="F178" s="11">
        <v>135</v>
      </c>
      <c r="G178" s="11">
        <v>142</v>
      </c>
      <c r="H178" s="11">
        <v>19</v>
      </c>
      <c r="I178" s="11">
        <v>602</v>
      </c>
      <c r="J178" s="11">
        <v>138</v>
      </c>
      <c r="K178" s="11">
        <v>97</v>
      </c>
      <c r="L178" s="11">
        <v>213</v>
      </c>
      <c r="M178" s="11">
        <v>0</v>
      </c>
      <c r="N178" s="11">
        <v>0</v>
      </c>
      <c r="O178" s="11">
        <v>15</v>
      </c>
      <c r="P178" s="11">
        <v>19</v>
      </c>
      <c r="Q178" s="11">
        <v>2</v>
      </c>
      <c r="R178" s="11">
        <v>0</v>
      </c>
      <c r="S178" s="11">
        <v>18</v>
      </c>
      <c r="T178" s="11">
        <v>19</v>
      </c>
      <c r="U178" s="11">
        <v>0</v>
      </c>
      <c r="V178" s="11">
        <v>0</v>
      </c>
      <c r="W178" s="11">
        <v>1</v>
      </c>
      <c r="X178" s="11">
        <v>3</v>
      </c>
      <c r="Y178" s="11">
        <v>0</v>
      </c>
      <c r="Z178" s="11">
        <v>2</v>
      </c>
      <c r="AA178" s="11">
        <v>20</v>
      </c>
      <c r="AB178" s="11">
        <v>2</v>
      </c>
      <c r="AC178" s="11">
        <v>1</v>
      </c>
      <c r="AD178" s="11">
        <v>84</v>
      </c>
      <c r="AE178" s="11">
        <v>15</v>
      </c>
      <c r="AF178" s="11">
        <v>25</v>
      </c>
      <c r="AG178" s="11">
        <v>26</v>
      </c>
      <c r="AH178" s="11">
        <v>0</v>
      </c>
      <c r="AI178" s="11">
        <v>16</v>
      </c>
      <c r="AJ178" s="11">
        <v>2</v>
      </c>
      <c r="AL178" s="35"/>
      <c r="AN178" s="36"/>
    </row>
    <row r="179" spans="1:40" ht="46.5" customHeight="1" x14ac:dyDescent="0.25">
      <c r="A179" s="4">
        <v>119</v>
      </c>
      <c r="B179" s="20" t="s">
        <v>32</v>
      </c>
      <c r="C179" s="11">
        <f t="shared" si="28"/>
        <v>3433</v>
      </c>
      <c r="D179" s="11">
        <v>219</v>
      </c>
      <c r="E179" s="11">
        <v>100</v>
      </c>
      <c r="F179" s="11">
        <v>533</v>
      </c>
      <c r="G179" s="11">
        <v>738</v>
      </c>
      <c r="H179" s="11">
        <v>10</v>
      </c>
      <c r="I179" s="11">
        <v>497</v>
      </c>
      <c r="J179" s="11">
        <v>84</v>
      </c>
      <c r="K179" s="11">
        <v>191</v>
      </c>
      <c r="L179" s="11">
        <v>253</v>
      </c>
      <c r="M179" s="11">
        <v>1</v>
      </c>
      <c r="N179" s="11">
        <v>2</v>
      </c>
      <c r="O179" s="11">
        <v>77</v>
      </c>
      <c r="P179" s="11">
        <v>30</v>
      </c>
      <c r="Q179" s="11">
        <v>0</v>
      </c>
      <c r="R179" s="11">
        <v>0</v>
      </c>
      <c r="S179" s="11">
        <v>47</v>
      </c>
      <c r="T179" s="11">
        <v>70</v>
      </c>
      <c r="U179" s="11">
        <v>0</v>
      </c>
      <c r="V179" s="11">
        <v>7</v>
      </c>
      <c r="W179" s="11">
        <v>8</v>
      </c>
      <c r="X179" s="11">
        <v>5</v>
      </c>
      <c r="Y179" s="11">
        <v>0</v>
      </c>
      <c r="Z179" s="11">
        <v>7</v>
      </c>
      <c r="AA179" s="11">
        <v>69</v>
      </c>
      <c r="AB179" s="11">
        <v>4</v>
      </c>
      <c r="AC179" s="11">
        <v>8</v>
      </c>
      <c r="AD179" s="11">
        <v>290</v>
      </c>
      <c r="AE179" s="11">
        <v>18</v>
      </c>
      <c r="AF179" s="11">
        <v>96</v>
      </c>
      <c r="AG179" s="11">
        <v>45</v>
      </c>
      <c r="AH179" s="11">
        <v>8</v>
      </c>
      <c r="AI179" s="11">
        <v>12</v>
      </c>
      <c r="AJ179" s="11">
        <v>4</v>
      </c>
      <c r="AL179" s="35"/>
      <c r="AN179" s="36"/>
    </row>
    <row r="180" spans="1:40" ht="33" customHeight="1" x14ac:dyDescent="0.25">
      <c r="A180" s="4">
        <v>120</v>
      </c>
      <c r="B180" s="20" t="s">
        <v>63</v>
      </c>
      <c r="C180" s="11">
        <f t="shared" si="28"/>
        <v>1163</v>
      </c>
      <c r="D180" s="11">
        <v>200</v>
      </c>
      <c r="E180" s="11">
        <v>34</v>
      </c>
      <c r="F180" s="11">
        <v>84</v>
      </c>
      <c r="G180" s="11">
        <v>121</v>
      </c>
      <c r="H180" s="11">
        <v>7</v>
      </c>
      <c r="I180" s="11">
        <v>244</v>
      </c>
      <c r="J180" s="11">
        <v>38</v>
      </c>
      <c r="K180" s="11">
        <v>42</v>
      </c>
      <c r="L180" s="11">
        <v>72</v>
      </c>
      <c r="M180" s="11">
        <v>2</v>
      </c>
      <c r="N180" s="11">
        <v>0</v>
      </c>
      <c r="O180" s="11">
        <v>17</v>
      </c>
      <c r="P180" s="11">
        <v>18</v>
      </c>
      <c r="Q180" s="11">
        <v>0</v>
      </c>
      <c r="R180" s="11">
        <v>0</v>
      </c>
      <c r="S180" s="11">
        <v>27</v>
      </c>
      <c r="T180" s="11">
        <v>3</v>
      </c>
      <c r="U180" s="11">
        <v>0</v>
      </c>
      <c r="V180" s="11">
        <v>0</v>
      </c>
      <c r="W180" s="11">
        <v>0</v>
      </c>
      <c r="X180" s="11">
        <v>14</v>
      </c>
      <c r="Y180" s="11">
        <v>2</v>
      </c>
      <c r="Z180" s="11">
        <v>1</v>
      </c>
      <c r="AA180" s="11">
        <v>8</v>
      </c>
      <c r="AB180" s="11">
        <v>6</v>
      </c>
      <c r="AC180" s="11">
        <v>1</v>
      </c>
      <c r="AD180" s="11">
        <v>121</v>
      </c>
      <c r="AE180" s="11">
        <v>14</v>
      </c>
      <c r="AF180" s="11">
        <v>47</v>
      </c>
      <c r="AG180" s="11">
        <v>24</v>
      </c>
      <c r="AH180" s="11">
        <v>4</v>
      </c>
      <c r="AI180" s="11">
        <v>7</v>
      </c>
      <c r="AJ180" s="11">
        <v>5</v>
      </c>
      <c r="AL180" s="35"/>
      <c r="AN180" s="36"/>
    </row>
    <row r="181" spans="1:40" ht="32.25" customHeight="1" x14ac:dyDescent="0.25">
      <c r="A181" s="4">
        <v>121</v>
      </c>
      <c r="B181" s="28" t="s">
        <v>64</v>
      </c>
      <c r="C181" s="11">
        <f t="shared" si="28"/>
        <v>1496</v>
      </c>
      <c r="D181" s="11">
        <v>106</v>
      </c>
      <c r="E181" s="11">
        <v>95</v>
      </c>
      <c r="F181" s="11">
        <v>120</v>
      </c>
      <c r="G181" s="11">
        <v>157</v>
      </c>
      <c r="H181" s="11">
        <v>4</v>
      </c>
      <c r="I181" s="11">
        <v>318</v>
      </c>
      <c r="J181" s="11">
        <v>96</v>
      </c>
      <c r="K181" s="11">
        <v>89</v>
      </c>
      <c r="L181" s="11">
        <v>141</v>
      </c>
      <c r="M181" s="11">
        <v>2</v>
      </c>
      <c r="N181" s="11">
        <v>0</v>
      </c>
      <c r="O181" s="11">
        <v>22</v>
      </c>
      <c r="P181" s="11">
        <v>30</v>
      </c>
      <c r="Q181" s="11">
        <v>0</v>
      </c>
      <c r="R181" s="11">
        <v>0</v>
      </c>
      <c r="S181" s="11">
        <v>33</v>
      </c>
      <c r="T181" s="11">
        <v>15</v>
      </c>
      <c r="U181" s="11">
        <v>0</v>
      </c>
      <c r="V181" s="11">
        <v>0</v>
      </c>
      <c r="W181" s="11">
        <v>0</v>
      </c>
      <c r="X181" s="11">
        <v>0</v>
      </c>
      <c r="Y181" s="11">
        <v>0</v>
      </c>
      <c r="Z181" s="11">
        <v>0</v>
      </c>
      <c r="AA181" s="11">
        <v>0</v>
      </c>
      <c r="AB181" s="11">
        <v>0</v>
      </c>
      <c r="AC181" s="11">
        <v>3</v>
      </c>
      <c r="AD181" s="11">
        <v>176</v>
      </c>
      <c r="AE181" s="11">
        <v>0</v>
      </c>
      <c r="AF181" s="11">
        <v>60</v>
      </c>
      <c r="AG181" s="11">
        <v>29</v>
      </c>
      <c r="AH181" s="11">
        <v>0</v>
      </c>
      <c r="AI181" s="11">
        <v>0</v>
      </c>
      <c r="AJ181" s="11">
        <v>0</v>
      </c>
      <c r="AL181" s="35"/>
      <c r="AN181" s="36"/>
    </row>
    <row r="182" spans="1:40" ht="91.5" customHeight="1" x14ac:dyDescent="0.25">
      <c r="A182" s="4">
        <v>122</v>
      </c>
      <c r="B182" s="20" t="s">
        <v>65</v>
      </c>
      <c r="C182" s="11">
        <f t="shared" si="28"/>
        <v>252</v>
      </c>
      <c r="D182" s="11">
        <v>0</v>
      </c>
      <c r="E182" s="11">
        <v>0</v>
      </c>
      <c r="F182" s="11">
        <v>25</v>
      </c>
      <c r="G182" s="11">
        <v>28</v>
      </c>
      <c r="H182" s="11">
        <v>0</v>
      </c>
      <c r="I182" s="11">
        <v>40</v>
      </c>
      <c r="J182" s="11">
        <v>9</v>
      </c>
      <c r="K182" s="11">
        <v>23</v>
      </c>
      <c r="L182" s="11">
        <v>17</v>
      </c>
      <c r="M182" s="11">
        <v>0</v>
      </c>
      <c r="N182" s="11">
        <v>0</v>
      </c>
      <c r="O182" s="11">
        <v>23</v>
      </c>
      <c r="P182" s="11">
        <v>24</v>
      </c>
      <c r="Q182" s="11">
        <v>0</v>
      </c>
      <c r="R182" s="11">
        <v>0</v>
      </c>
      <c r="S182" s="11">
        <v>0</v>
      </c>
      <c r="T182" s="11">
        <v>6</v>
      </c>
      <c r="U182" s="11">
        <v>0</v>
      </c>
      <c r="V182" s="11">
        <v>0</v>
      </c>
      <c r="W182" s="11">
        <v>0</v>
      </c>
      <c r="X182" s="11">
        <v>0</v>
      </c>
      <c r="Y182" s="11">
        <v>0</v>
      </c>
      <c r="Z182" s="11">
        <v>0</v>
      </c>
      <c r="AA182" s="11">
        <v>0</v>
      </c>
      <c r="AB182" s="11">
        <v>0</v>
      </c>
      <c r="AC182" s="11">
        <v>0</v>
      </c>
      <c r="AD182" s="11">
        <v>18</v>
      </c>
      <c r="AE182" s="11">
        <v>2</v>
      </c>
      <c r="AF182" s="11">
        <v>10</v>
      </c>
      <c r="AG182" s="11">
        <v>23</v>
      </c>
      <c r="AH182" s="11">
        <v>0</v>
      </c>
      <c r="AI182" s="11">
        <v>0</v>
      </c>
      <c r="AJ182" s="11">
        <v>4</v>
      </c>
      <c r="AL182" s="35"/>
      <c r="AN182" s="36"/>
    </row>
    <row r="183" spans="1:40" ht="32.25" customHeight="1" x14ac:dyDescent="0.25">
      <c r="A183" s="4">
        <v>123</v>
      </c>
      <c r="B183" s="20" t="s">
        <v>66</v>
      </c>
      <c r="C183" s="11">
        <f t="shared" si="28"/>
        <v>13</v>
      </c>
      <c r="D183" s="11">
        <v>0</v>
      </c>
      <c r="E183" s="11">
        <v>0</v>
      </c>
      <c r="F183" s="11">
        <v>1</v>
      </c>
      <c r="G183" s="11">
        <v>3</v>
      </c>
      <c r="H183" s="11">
        <v>0</v>
      </c>
      <c r="I183" s="11">
        <v>3</v>
      </c>
      <c r="J183" s="11">
        <v>0</v>
      </c>
      <c r="K183" s="11">
        <v>0</v>
      </c>
      <c r="L183" s="11">
        <v>5</v>
      </c>
      <c r="M183" s="11">
        <v>0</v>
      </c>
      <c r="N183" s="11">
        <v>0</v>
      </c>
      <c r="O183" s="11">
        <v>1</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124</v>
      </c>
      <c r="B184" s="8" t="s">
        <v>39</v>
      </c>
      <c r="C184" s="11">
        <f t="shared" si="28"/>
        <v>569</v>
      </c>
      <c r="D184" s="11">
        <v>38</v>
      </c>
      <c r="E184" s="11">
        <v>3</v>
      </c>
      <c r="F184" s="11">
        <v>68</v>
      </c>
      <c r="G184" s="11">
        <v>68</v>
      </c>
      <c r="H184" s="11">
        <v>0</v>
      </c>
      <c r="I184" s="11">
        <v>29</v>
      </c>
      <c r="J184" s="11">
        <v>2</v>
      </c>
      <c r="K184" s="11">
        <v>9</v>
      </c>
      <c r="L184" s="11">
        <v>146</v>
      </c>
      <c r="M184" s="11">
        <v>0</v>
      </c>
      <c r="N184" s="11">
        <v>0</v>
      </c>
      <c r="O184" s="11">
        <v>27</v>
      </c>
      <c r="P184" s="11">
        <v>0</v>
      </c>
      <c r="Q184" s="11">
        <v>0</v>
      </c>
      <c r="R184" s="11">
        <v>0</v>
      </c>
      <c r="S184" s="11">
        <v>9</v>
      </c>
      <c r="T184" s="11">
        <v>8</v>
      </c>
      <c r="U184" s="11">
        <v>0</v>
      </c>
      <c r="V184" s="11">
        <v>0</v>
      </c>
      <c r="W184" s="11">
        <v>0</v>
      </c>
      <c r="X184" s="11">
        <v>0</v>
      </c>
      <c r="Y184" s="11">
        <v>0</v>
      </c>
      <c r="Z184" s="11">
        <v>0</v>
      </c>
      <c r="AA184" s="11">
        <v>0</v>
      </c>
      <c r="AB184" s="11">
        <v>0</v>
      </c>
      <c r="AC184" s="11">
        <v>0</v>
      </c>
      <c r="AD184" s="11">
        <v>60</v>
      </c>
      <c r="AE184" s="11">
        <v>1</v>
      </c>
      <c r="AF184" s="11">
        <v>53</v>
      </c>
      <c r="AG184" s="11">
        <v>48</v>
      </c>
      <c r="AH184" s="11">
        <v>0</v>
      </c>
      <c r="AI184" s="11">
        <v>0</v>
      </c>
      <c r="AJ184" s="11">
        <v>0</v>
      </c>
      <c r="AL184" s="35"/>
      <c r="AN184" s="36"/>
    </row>
    <row r="185" spans="1:40" ht="27" customHeight="1" x14ac:dyDescent="0.25">
      <c r="A185" s="4">
        <v>125</v>
      </c>
      <c r="B185" s="8" t="s">
        <v>187</v>
      </c>
      <c r="C185" s="11">
        <f t="shared" si="28"/>
        <v>35</v>
      </c>
      <c r="D185" s="11">
        <v>0</v>
      </c>
      <c r="E185" s="11">
        <v>0</v>
      </c>
      <c r="F185" s="11">
        <v>2</v>
      </c>
      <c r="G185" s="11">
        <v>4</v>
      </c>
      <c r="H185" s="11">
        <v>0</v>
      </c>
      <c r="I185" s="11">
        <v>2</v>
      </c>
      <c r="J185" s="11">
        <v>0</v>
      </c>
      <c r="K185" s="11">
        <v>6</v>
      </c>
      <c r="L185" s="11">
        <v>4</v>
      </c>
      <c r="M185" s="11">
        <v>0</v>
      </c>
      <c r="N185" s="11">
        <v>0</v>
      </c>
      <c r="O185" s="11">
        <v>2</v>
      </c>
      <c r="P185" s="11">
        <v>0</v>
      </c>
      <c r="Q185" s="11">
        <v>0</v>
      </c>
      <c r="R185" s="11">
        <v>0</v>
      </c>
      <c r="S185" s="11">
        <v>0</v>
      </c>
      <c r="T185" s="11">
        <v>2</v>
      </c>
      <c r="U185" s="11">
        <v>0</v>
      </c>
      <c r="V185" s="11">
        <v>0</v>
      </c>
      <c r="W185" s="11">
        <v>0</v>
      </c>
      <c r="X185" s="11">
        <v>0</v>
      </c>
      <c r="Y185" s="11">
        <v>0</v>
      </c>
      <c r="Z185" s="11">
        <v>0</v>
      </c>
      <c r="AA185" s="11">
        <v>0</v>
      </c>
      <c r="AB185" s="11">
        <v>0</v>
      </c>
      <c r="AC185" s="11">
        <v>0</v>
      </c>
      <c r="AD185" s="11">
        <v>7</v>
      </c>
      <c r="AE185" s="11">
        <v>0</v>
      </c>
      <c r="AF185" s="11">
        <v>1</v>
      </c>
      <c r="AG185" s="11">
        <v>5</v>
      </c>
      <c r="AH185" s="11">
        <v>0</v>
      </c>
      <c r="AI185" s="11">
        <v>0</v>
      </c>
      <c r="AJ185" s="11">
        <v>0</v>
      </c>
      <c r="AL185" s="35"/>
      <c r="AN185" s="36"/>
    </row>
    <row r="186" spans="1:40" ht="27" customHeight="1" x14ac:dyDescent="0.25">
      <c r="A186" s="4">
        <v>126</v>
      </c>
      <c r="B186" s="8" t="s">
        <v>216</v>
      </c>
      <c r="C186" s="11">
        <f t="shared" si="28"/>
        <v>364</v>
      </c>
      <c r="D186" s="11">
        <v>17</v>
      </c>
      <c r="E186" s="11">
        <v>8</v>
      </c>
      <c r="F186" s="11">
        <v>53</v>
      </c>
      <c r="G186" s="11">
        <v>154</v>
      </c>
      <c r="H186" s="11">
        <v>2</v>
      </c>
      <c r="I186" s="11">
        <v>32</v>
      </c>
      <c r="J186" s="11">
        <v>1</v>
      </c>
      <c r="K186" s="11">
        <v>4</v>
      </c>
      <c r="L186" s="11">
        <v>23</v>
      </c>
      <c r="M186" s="11">
        <v>0</v>
      </c>
      <c r="N186" s="11">
        <v>0</v>
      </c>
      <c r="O186" s="11">
        <v>10</v>
      </c>
      <c r="P186" s="11">
        <v>2</v>
      </c>
      <c r="Q186" s="11">
        <v>0</v>
      </c>
      <c r="R186" s="11">
        <v>0</v>
      </c>
      <c r="S186" s="11">
        <v>0</v>
      </c>
      <c r="T186" s="11">
        <v>0</v>
      </c>
      <c r="U186" s="11">
        <v>0</v>
      </c>
      <c r="V186" s="11">
        <v>0</v>
      </c>
      <c r="W186" s="11">
        <v>0</v>
      </c>
      <c r="X186" s="11">
        <v>0</v>
      </c>
      <c r="Y186" s="11">
        <v>0</v>
      </c>
      <c r="Z186" s="11">
        <v>0</v>
      </c>
      <c r="AA186" s="11">
        <v>3</v>
      </c>
      <c r="AB186" s="11">
        <v>0</v>
      </c>
      <c r="AC186" s="11">
        <v>0</v>
      </c>
      <c r="AD186" s="11">
        <v>14</v>
      </c>
      <c r="AE186" s="11">
        <v>0</v>
      </c>
      <c r="AF186" s="11">
        <v>16</v>
      </c>
      <c r="AG186" s="11">
        <v>23</v>
      </c>
      <c r="AH186" s="11">
        <v>0</v>
      </c>
      <c r="AI186" s="11">
        <v>2</v>
      </c>
      <c r="AJ186" s="11">
        <v>0</v>
      </c>
      <c r="AL186" s="35"/>
      <c r="AN186" s="36"/>
    </row>
    <row r="187" spans="1:40" ht="58.5" customHeight="1" x14ac:dyDescent="0.25">
      <c r="A187" s="4">
        <v>127</v>
      </c>
      <c r="B187" s="8" t="s">
        <v>225</v>
      </c>
      <c r="C187" s="11">
        <f t="shared" si="28"/>
        <v>76</v>
      </c>
      <c r="D187" s="11">
        <v>8</v>
      </c>
      <c r="E187" s="11">
        <v>0</v>
      </c>
      <c r="F187" s="11">
        <v>13</v>
      </c>
      <c r="G187" s="11">
        <v>8</v>
      </c>
      <c r="H187" s="11">
        <v>0</v>
      </c>
      <c r="I187" s="11">
        <v>21</v>
      </c>
      <c r="J187" s="11">
        <v>6</v>
      </c>
      <c r="K187" s="11">
        <v>6</v>
      </c>
      <c r="L187" s="11">
        <v>10</v>
      </c>
      <c r="M187" s="11">
        <v>0</v>
      </c>
      <c r="N187" s="11">
        <v>0</v>
      </c>
      <c r="O187" s="11">
        <v>0</v>
      </c>
      <c r="P187" s="11">
        <v>0</v>
      </c>
      <c r="Q187" s="11">
        <v>0</v>
      </c>
      <c r="R187" s="11">
        <v>0</v>
      </c>
      <c r="S187" s="11">
        <v>0</v>
      </c>
      <c r="T187" s="11">
        <v>0</v>
      </c>
      <c r="U187" s="11">
        <v>0</v>
      </c>
      <c r="V187" s="11">
        <v>0</v>
      </c>
      <c r="W187" s="11">
        <v>0</v>
      </c>
      <c r="X187" s="11">
        <v>0</v>
      </c>
      <c r="Y187" s="11">
        <v>0</v>
      </c>
      <c r="Z187" s="11">
        <v>0</v>
      </c>
      <c r="AA187" s="11">
        <v>2</v>
      </c>
      <c r="AB187" s="11">
        <v>0</v>
      </c>
      <c r="AC187" s="11">
        <v>0</v>
      </c>
      <c r="AD187" s="11">
        <v>2</v>
      </c>
      <c r="AE187" s="11">
        <v>0</v>
      </c>
      <c r="AF187" s="11">
        <v>0</v>
      </c>
      <c r="AG187" s="11">
        <v>0</v>
      </c>
      <c r="AH187" s="11">
        <v>0</v>
      </c>
      <c r="AI187" s="11">
        <v>0</v>
      </c>
      <c r="AJ187" s="11">
        <v>0</v>
      </c>
      <c r="AL187" s="35"/>
      <c r="AN187" s="36"/>
    </row>
    <row r="188" spans="1:40" s="10" customFormat="1" x14ac:dyDescent="0.25">
      <c r="A188" s="44">
        <v>14</v>
      </c>
      <c r="B188" s="6" t="s">
        <v>23</v>
      </c>
      <c r="C188" s="14">
        <f t="shared" ref="C188:AJ188" si="29">SUM(C174:C187)</f>
        <v>9967</v>
      </c>
      <c r="D188" s="14">
        <f t="shared" si="29"/>
        <v>909</v>
      </c>
      <c r="E188" s="14">
        <f t="shared" si="29"/>
        <v>413</v>
      </c>
      <c r="F188" s="14">
        <f t="shared" si="29"/>
        <v>1109</v>
      </c>
      <c r="G188" s="14">
        <f t="shared" si="29"/>
        <v>1469</v>
      </c>
      <c r="H188" s="14">
        <f t="shared" si="29"/>
        <v>50</v>
      </c>
      <c r="I188" s="14">
        <f t="shared" si="29"/>
        <v>1902</v>
      </c>
      <c r="J188" s="14">
        <f t="shared" si="29"/>
        <v>393</v>
      </c>
      <c r="K188" s="14">
        <f t="shared" si="29"/>
        <v>487</v>
      </c>
      <c r="L188" s="14">
        <f t="shared" si="29"/>
        <v>938</v>
      </c>
      <c r="M188" s="14">
        <f t="shared" si="29"/>
        <v>5</v>
      </c>
      <c r="N188" s="14">
        <f t="shared" si="29"/>
        <v>2</v>
      </c>
      <c r="O188" s="14">
        <f t="shared" si="29"/>
        <v>203</v>
      </c>
      <c r="P188" s="14">
        <f t="shared" si="29"/>
        <v>129</v>
      </c>
      <c r="Q188" s="14">
        <f t="shared" si="29"/>
        <v>3</v>
      </c>
      <c r="R188" s="14">
        <f t="shared" si="29"/>
        <v>0</v>
      </c>
      <c r="S188" s="14">
        <f t="shared" si="29"/>
        <v>149</v>
      </c>
      <c r="T188" s="14">
        <f t="shared" si="29"/>
        <v>123</v>
      </c>
      <c r="U188" s="14">
        <f t="shared" si="29"/>
        <v>0</v>
      </c>
      <c r="V188" s="14">
        <f t="shared" si="29"/>
        <v>14</v>
      </c>
      <c r="W188" s="14">
        <f t="shared" si="29"/>
        <v>10</v>
      </c>
      <c r="X188" s="14">
        <f t="shared" si="29"/>
        <v>22</v>
      </c>
      <c r="Y188" s="14">
        <f t="shared" si="29"/>
        <v>3</v>
      </c>
      <c r="Z188" s="14">
        <f t="shared" si="29"/>
        <v>10</v>
      </c>
      <c r="AA188" s="14">
        <f t="shared" si="29"/>
        <v>115</v>
      </c>
      <c r="AB188" s="14">
        <f t="shared" si="29"/>
        <v>13</v>
      </c>
      <c r="AC188" s="14">
        <f t="shared" si="29"/>
        <v>13</v>
      </c>
      <c r="AD188" s="14">
        <f t="shared" si="29"/>
        <v>819</v>
      </c>
      <c r="AE188" s="14">
        <f t="shared" si="29"/>
        <v>57</v>
      </c>
      <c r="AF188" s="14">
        <f t="shared" si="29"/>
        <v>315</v>
      </c>
      <c r="AG188" s="14">
        <f t="shared" si="29"/>
        <v>225</v>
      </c>
      <c r="AH188" s="14">
        <f t="shared" si="29"/>
        <v>13</v>
      </c>
      <c r="AI188" s="14">
        <f t="shared" si="29"/>
        <v>39</v>
      </c>
      <c r="AJ188" s="14">
        <f t="shared" si="29"/>
        <v>15</v>
      </c>
      <c r="AK188" s="30"/>
      <c r="AL188" s="35"/>
      <c r="AN188" s="36"/>
    </row>
    <row r="189" spans="1:40" s="10" customFormat="1" x14ac:dyDescent="0.25">
      <c r="A189" s="44"/>
      <c r="B189" s="6" t="s">
        <v>27</v>
      </c>
      <c r="C189" s="19">
        <f t="shared" ref="C189:AJ189" si="30">C188+C172</f>
        <v>9983</v>
      </c>
      <c r="D189" s="19">
        <f t="shared" si="30"/>
        <v>909</v>
      </c>
      <c r="E189" s="19">
        <f t="shared" si="30"/>
        <v>414</v>
      </c>
      <c r="F189" s="19">
        <f t="shared" si="30"/>
        <v>1110</v>
      </c>
      <c r="G189" s="19">
        <f t="shared" si="30"/>
        <v>1469</v>
      </c>
      <c r="H189" s="19">
        <f t="shared" si="30"/>
        <v>50</v>
      </c>
      <c r="I189" s="19">
        <f t="shared" si="30"/>
        <v>1907</v>
      </c>
      <c r="J189" s="19">
        <f t="shared" si="30"/>
        <v>401</v>
      </c>
      <c r="K189" s="19">
        <f t="shared" si="30"/>
        <v>487</v>
      </c>
      <c r="L189" s="19">
        <f t="shared" si="30"/>
        <v>938</v>
      </c>
      <c r="M189" s="19">
        <f t="shared" si="30"/>
        <v>5</v>
      </c>
      <c r="N189" s="19">
        <f t="shared" si="30"/>
        <v>2</v>
      </c>
      <c r="O189" s="19">
        <f t="shared" si="30"/>
        <v>203</v>
      </c>
      <c r="P189" s="19">
        <f t="shared" si="30"/>
        <v>129</v>
      </c>
      <c r="Q189" s="19">
        <f t="shared" si="30"/>
        <v>3</v>
      </c>
      <c r="R189" s="19">
        <f t="shared" si="30"/>
        <v>0</v>
      </c>
      <c r="S189" s="19">
        <f t="shared" si="30"/>
        <v>149</v>
      </c>
      <c r="T189" s="19">
        <f t="shared" si="30"/>
        <v>123</v>
      </c>
      <c r="U189" s="19">
        <f t="shared" si="30"/>
        <v>0</v>
      </c>
      <c r="V189" s="19">
        <f t="shared" si="30"/>
        <v>14</v>
      </c>
      <c r="W189" s="19">
        <f t="shared" si="30"/>
        <v>10</v>
      </c>
      <c r="X189" s="19">
        <f t="shared" si="30"/>
        <v>22</v>
      </c>
      <c r="Y189" s="19">
        <f t="shared" si="30"/>
        <v>3</v>
      </c>
      <c r="Z189" s="19">
        <f t="shared" si="30"/>
        <v>10</v>
      </c>
      <c r="AA189" s="19">
        <f t="shared" si="30"/>
        <v>116</v>
      </c>
      <c r="AB189" s="19">
        <f t="shared" si="30"/>
        <v>13</v>
      </c>
      <c r="AC189" s="19">
        <f t="shared" si="30"/>
        <v>13</v>
      </c>
      <c r="AD189" s="19">
        <f t="shared" si="30"/>
        <v>819</v>
      </c>
      <c r="AE189" s="19">
        <f t="shared" si="30"/>
        <v>57</v>
      </c>
      <c r="AF189" s="19">
        <f t="shared" si="30"/>
        <v>315</v>
      </c>
      <c r="AG189" s="19">
        <f t="shared" si="30"/>
        <v>225</v>
      </c>
      <c r="AH189" s="19">
        <f t="shared" si="30"/>
        <v>13</v>
      </c>
      <c r="AI189" s="19">
        <f t="shared" si="30"/>
        <v>39</v>
      </c>
      <c r="AJ189" s="19">
        <f t="shared" si="30"/>
        <v>15</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128</v>
      </c>
      <c r="B192" s="9" t="s">
        <v>15</v>
      </c>
      <c r="C192" s="11">
        <f t="shared" ref="C192:C197" si="31">SUM(D192:AJ192)</f>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129</v>
      </c>
      <c r="B193" s="9" t="s">
        <v>10</v>
      </c>
      <c r="C193" s="11">
        <f t="shared" si="3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130</v>
      </c>
      <c r="B194" s="9" t="s">
        <v>30</v>
      </c>
      <c r="C194" s="11">
        <f t="shared" si="31"/>
        <v>8</v>
      </c>
      <c r="D194" s="11">
        <v>8</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131</v>
      </c>
      <c r="B195" s="9" t="s">
        <v>11</v>
      </c>
      <c r="C195" s="11">
        <f t="shared" si="3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132</v>
      </c>
      <c r="B196" s="9" t="s">
        <v>12</v>
      </c>
      <c r="C196" s="11">
        <f t="shared" si="31"/>
        <v>63</v>
      </c>
      <c r="D196" s="11">
        <v>63</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133</v>
      </c>
      <c r="B197" s="9" t="s">
        <v>16</v>
      </c>
      <c r="C197" s="11">
        <f t="shared" si="3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4">
        <v>6</v>
      </c>
      <c r="B198" s="6" t="s">
        <v>23</v>
      </c>
      <c r="C198" s="14">
        <f t="shared" ref="C198:AI198" si="32">SUM(C192:C197)</f>
        <v>71</v>
      </c>
      <c r="D198" s="14">
        <f t="shared" si="32"/>
        <v>71</v>
      </c>
      <c r="E198" s="14">
        <f t="shared" si="32"/>
        <v>0</v>
      </c>
      <c r="F198" s="14">
        <f t="shared" si="32"/>
        <v>0</v>
      </c>
      <c r="G198" s="14">
        <f t="shared" si="32"/>
        <v>0</v>
      </c>
      <c r="H198" s="14">
        <f t="shared" si="32"/>
        <v>0</v>
      </c>
      <c r="I198" s="14">
        <f t="shared" si="32"/>
        <v>0</v>
      </c>
      <c r="J198" s="14">
        <f t="shared" si="32"/>
        <v>0</v>
      </c>
      <c r="K198" s="14">
        <f t="shared" si="32"/>
        <v>0</v>
      </c>
      <c r="L198" s="14">
        <f t="shared" si="32"/>
        <v>0</v>
      </c>
      <c r="M198" s="14">
        <f t="shared" si="32"/>
        <v>0</v>
      </c>
      <c r="N198" s="14">
        <f t="shared" si="32"/>
        <v>0</v>
      </c>
      <c r="O198" s="14">
        <f t="shared" si="32"/>
        <v>0</v>
      </c>
      <c r="P198" s="14">
        <f t="shared" si="32"/>
        <v>0</v>
      </c>
      <c r="Q198" s="14">
        <f t="shared" si="32"/>
        <v>0</v>
      </c>
      <c r="R198" s="14">
        <f t="shared" si="32"/>
        <v>0</v>
      </c>
      <c r="S198" s="14">
        <f t="shared" si="32"/>
        <v>0</v>
      </c>
      <c r="T198" s="14">
        <f t="shared" si="32"/>
        <v>0</v>
      </c>
      <c r="U198" s="14">
        <f>SUM(U192:U197)</f>
        <v>0</v>
      </c>
      <c r="V198" s="14">
        <f t="shared" si="32"/>
        <v>0</v>
      </c>
      <c r="W198" s="14">
        <f>SUM(W192:W197)</f>
        <v>0</v>
      </c>
      <c r="X198" s="14">
        <f>SUM(X192:X197)</f>
        <v>0</v>
      </c>
      <c r="Y198" s="14">
        <f>SUM(Y192:Y197)</f>
        <v>0</v>
      </c>
      <c r="Z198" s="14">
        <f>SUM(Z192:Z197)</f>
        <v>0</v>
      </c>
      <c r="AA198" s="14">
        <f t="shared" si="32"/>
        <v>0</v>
      </c>
      <c r="AB198" s="14">
        <f t="shared" si="32"/>
        <v>0</v>
      </c>
      <c r="AC198" s="14">
        <f t="shared" si="32"/>
        <v>0</v>
      </c>
      <c r="AD198" s="14">
        <f t="shared" si="32"/>
        <v>0</v>
      </c>
      <c r="AE198" s="14">
        <f t="shared" si="32"/>
        <v>0</v>
      </c>
      <c r="AF198" s="14">
        <f t="shared" si="32"/>
        <v>0</v>
      </c>
      <c r="AG198" s="14">
        <f t="shared" si="32"/>
        <v>0</v>
      </c>
      <c r="AH198" s="14">
        <f t="shared" si="32"/>
        <v>0</v>
      </c>
      <c r="AI198" s="14">
        <f t="shared" si="32"/>
        <v>0</v>
      </c>
      <c r="AJ198" s="14">
        <f>SUM(AJ192:AJ197)</f>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134</v>
      </c>
      <c r="B200" s="9" t="s">
        <v>146</v>
      </c>
      <c r="C200" s="11">
        <f>SUM(D200:AJ200)</f>
        <v>119</v>
      </c>
      <c r="D200" s="11">
        <v>67</v>
      </c>
      <c r="E200" s="11">
        <v>6</v>
      </c>
      <c r="F200" s="11">
        <v>7</v>
      </c>
      <c r="G200" s="11">
        <v>12</v>
      </c>
      <c r="H200" s="11">
        <v>0</v>
      </c>
      <c r="I200" s="1" t="s">
        <v>13</v>
      </c>
      <c r="J200" s="1" t="s">
        <v>13</v>
      </c>
      <c r="K200" s="1" t="s">
        <v>13</v>
      </c>
      <c r="L200" s="11">
        <v>15</v>
      </c>
      <c r="M200" s="11">
        <v>0</v>
      </c>
      <c r="N200" s="11">
        <v>0</v>
      </c>
      <c r="O200" s="11">
        <v>0</v>
      </c>
      <c r="P200" s="1" t="s">
        <v>13</v>
      </c>
      <c r="Q200" s="1" t="s">
        <v>13</v>
      </c>
      <c r="R200" s="1" t="s">
        <v>13</v>
      </c>
      <c r="S200" s="11">
        <v>0</v>
      </c>
      <c r="T200" s="11">
        <v>1</v>
      </c>
      <c r="U200" s="1" t="s">
        <v>13</v>
      </c>
      <c r="V200" s="1" t="s">
        <v>13</v>
      </c>
      <c r="W200" s="1" t="s">
        <v>13</v>
      </c>
      <c r="X200" s="1" t="s">
        <v>13</v>
      </c>
      <c r="Y200" s="1" t="s">
        <v>13</v>
      </c>
      <c r="Z200" s="1" t="s">
        <v>13</v>
      </c>
      <c r="AA200" s="11">
        <v>8</v>
      </c>
      <c r="AB200" s="1" t="s">
        <v>13</v>
      </c>
      <c r="AC200" s="1" t="s">
        <v>13</v>
      </c>
      <c r="AD200" s="11">
        <v>3</v>
      </c>
      <c r="AE200" s="1" t="s">
        <v>13</v>
      </c>
      <c r="AF200" s="1" t="s">
        <v>13</v>
      </c>
      <c r="AG200" s="1" t="s">
        <v>13</v>
      </c>
      <c r="AH200" s="1" t="s">
        <v>13</v>
      </c>
      <c r="AI200" s="11">
        <v>0</v>
      </c>
      <c r="AJ200" s="1" t="s">
        <v>13</v>
      </c>
      <c r="AL200" s="35"/>
      <c r="AN200" s="36"/>
    </row>
    <row r="201" spans="1:40" ht="19.5" customHeight="1" x14ac:dyDescent="0.25">
      <c r="A201" s="4">
        <v>135</v>
      </c>
      <c r="B201" s="9" t="s">
        <v>147</v>
      </c>
      <c r="C201" s="11">
        <f>SUM(D201:AJ201)</f>
        <v>39</v>
      </c>
      <c r="D201" s="11">
        <v>36</v>
      </c>
      <c r="E201" s="11">
        <v>2</v>
      </c>
      <c r="F201" s="1" t="s">
        <v>13</v>
      </c>
      <c r="G201" s="1" t="s">
        <v>13</v>
      </c>
      <c r="H201" s="1" t="s">
        <v>13</v>
      </c>
      <c r="I201" s="1" t="s">
        <v>13</v>
      </c>
      <c r="J201" s="1" t="s">
        <v>13</v>
      </c>
      <c r="K201" s="1" t="s">
        <v>13</v>
      </c>
      <c r="L201" s="11">
        <v>1</v>
      </c>
      <c r="M201" s="11">
        <v>0</v>
      </c>
      <c r="N201" s="11">
        <v>0</v>
      </c>
      <c r="O201" s="11">
        <v>0</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136</v>
      </c>
      <c r="B202" s="9" t="s">
        <v>49</v>
      </c>
      <c r="C202" s="11">
        <f>SUM(D202:AJ202)</f>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4">
        <v>3</v>
      </c>
      <c r="B203" s="6" t="s">
        <v>23</v>
      </c>
      <c r="C203" s="14">
        <f>SUM(C200:C202)</f>
        <v>158</v>
      </c>
      <c r="D203" s="14">
        <f t="shared" ref="D203:AI203" si="33">SUM(D200:D202)</f>
        <v>103</v>
      </c>
      <c r="E203" s="14">
        <f t="shared" si="33"/>
        <v>8</v>
      </c>
      <c r="F203" s="14">
        <f t="shared" si="33"/>
        <v>7</v>
      </c>
      <c r="G203" s="14">
        <f t="shared" si="33"/>
        <v>12</v>
      </c>
      <c r="H203" s="14">
        <f t="shared" si="33"/>
        <v>0</v>
      </c>
      <c r="I203" s="14">
        <f t="shared" si="33"/>
        <v>0</v>
      </c>
      <c r="J203" s="14">
        <f t="shared" si="33"/>
        <v>0</v>
      </c>
      <c r="K203" s="14">
        <f t="shared" si="33"/>
        <v>0</v>
      </c>
      <c r="L203" s="14">
        <f t="shared" si="33"/>
        <v>16</v>
      </c>
      <c r="M203" s="14">
        <f t="shared" si="33"/>
        <v>0</v>
      </c>
      <c r="N203" s="14">
        <f t="shared" si="33"/>
        <v>0</v>
      </c>
      <c r="O203" s="14">
        <f t="shared" si="33"/>
        <v>0</v>
      </c>
      <c r="P203" s="14">
        <f t="shared" si="33"/>
        <v>0</v>
      </c>
      <c r="Q203" s="14">
        <f t="shared" si="33"/>
        <v>0</v>
      </c>
      <c r="R203" s="14">
        <f t="shared" si="33"/>
        <v>0</v>
      </c>
      <c r="S203" s="14">
        <f t="shared" si="33"/>
        <v>0</v>
      </c>
      <c r="T203" s="14">
        <f t="shared" si="33"/>
        <v>1</v>
      </c>
      <c r="U203" s="14">
        <f>SUM(U200:U202)</f>
        <v>0</v>
      </c>
      <c r="V203" s="14">
        <f t="shared" si="33"/>
        <v>0</v>
      </c>
      <c r="W203" s="14">
        <f>SUM(W200:W202)</f>
        <v>0</v>
      </c>
      <c r="X203" s="14">
        <f>SUM(X200:X202)</f>
        <v>0</v>
      </c>
      <c r="Y203" s="14">
        <f>SUM(Y200:Y202)</f>
        <v>0</v>
      </c>
      <c r="Z203" s="14">
        <f>SUM(Z200:Z202)</f>
        <v>0</v>
      </c>
      <c r="AA203" s="14">
        <f t="shared" si="33"/>
        <v>8</v>
      </c>
      <c r="AB203" s="14">
        <f t="shared" si="33"/>
        <v>0</v>
      </c>
      <c r="AC203" s="14">
        <f t="shared" si="33"/>
        <v>0</v>
      </c>
      <c r="AD203" s="14">
        <f t="shared" si="33"/>
        <v>3</v>
      </c>
      <c r="AE203" s="14">
        <f t="shared" si="33"/>
        <v>0</v>
      </c>
      <c r="AF203" s="14">
        <f t="shared" si="33"/>
        <v>0</v>
      </c>
      <c r="AG203" s="14">
        <f t="shared" si="33"/>
        <v>0</v>
      </c>
      <c r="AH203" s="14">
        <f t="shared" si="33"/>
        <v>0</v>
      </c>
      <c r="AI203" s="14">
        <f t="shared" si="33"/>
        <v>0</v>
      </c>
      <c r="AJ203" s="14">
        <f>SUM(AJ200:AJ202)</f>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137</v>
      </c>
      <c r="B205" s="9" t="s">
        <v>67</v>
      </c>
      <c r="C205" s="11">
        <f>SUM(D205:AJ205)</f>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138</v>
      </c>
      <c r="B206" s="9" t="s">
        <v>128</v>
      </c>
      <c r="C206" s="11">
        <f>SUM(D206:AJ206)</f>
        <v>17</v>
      </c>
      <c r="D206" s="12">
        <v>1</v>
      </c>
      <c r="E206" s="12">
        <v>0</v>
      </c>
      <c r="F206" s="1" t="s">
        <v>13</v>
      </c>
      <c r="G206" s="1" t="s">
        <v>13</v>
      </c>
      <c r="H206" s="1" t="s">
        <v>13</v>
      </c>
      <c r="I206" s="12">
        <v>0</v>
      </c>
      <c r="J206" s="11">
        <v>16</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139</v>
      </c>
      <c r="B207" s="9" t="s">
        <v>145</v>
      </c>
      <c r="C207" s="11">
        <f>SUM(D207:AJ207)</f>
        <v>24</v>
      </c>
      <c r="D207" s="12">
        <v>24</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140</v>
      </c>
      <c r="B208" s="9" t="s">
        <v>68</v>
      </c>
      <c r="C208" s="11">
        <f>SUM(D208:AJ208)</f>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4">
        <v>4</v>
      </c>
      <c r="B209" s="6" t="s">
        <v>23</v>
      </c>
      <c r="C209" s="19">
        <f t="shared" ref="C209:AJ209" si="34">SUM(C205:C208)</f>
        <v>41</v>
      </c>
      <c r="D209" s="19">
        <f t="shared" si="34"/>
        <v>25</v>
      </c>
      <c r="E209" s="19">
        <f t="shared" si="34"/>
        <v>0</v>
      </c>
      <c r="F209" s="19">
        <f t="shared" si="34"/>
        <v>0</v>
      </c>
      <c r="G209" s="19">
        <f t="shared" si="34"/>
        <v>0</v>
      </c>
      <c r="H209" s="19">
        <f t="shared" si="34"/>
        <v>0</v>
      </c>
      <c r="I209" s="19">
        <f t="shared" si="34"/>
        <v>0</v>
      </c>
      <c r="J209" s="19">
        <f t="shared" si="34"/>
        <v>16</v>
      </c>
      <c r="K209" s="19">
        <f t="shared" si="34"/>
        <v>0</v>
      </c>
      <c r="L209" s="19">
        <f t="shared" si="34"/>
        <v>0</v>
      </c>
      <c r="M209" s="19">
        <f t="shared" si="34"/>
        <v>0</v>
      </c>
      <c r="N209" s="19">
        <f t="shared" si="34"/>
        <v>0</v>
      </c>
      <c r="O209" s="19">
        <f t="shared" si="34"/>
        <v>0</v>
      </c>
      <c r="P209" s="19">
        <f t="shared" si="34"/>
        <v>0</v>
      </c>
      <c r="Q209" s="19">
        <f t="shared" si="34"/>
        <v>0</v>
      </c>
      <c r="R209" s="19">
        <f t="shared" si="34"/>
        <v>0</v>
      </c>
      <c r="S209" s="19">
        <f t="shared" si="34"/>
        <v>0</v>
      </c>
      <c r="T209" s="19">
        <f t="shared" si="34"/>
        <v>0</v>
      </c>
      <c r="U209" s="19">
        <f t="shared" si="34"/>
        <v>0</v>
      </c>
      <c r="V209" s="19">
        <f t="shared" si="34"/>
        <v>0</v>
      </c>
      <c r="W209" s="19">
        <f t="shared" si="34"/>
        <v>0</v>
      </c>
      <c r="X209" s="19">
        <f t="shared" si="34"/>
        <v>0</v>
      </c>
      <c r="Y209" s="19">
        <f t="shared" si="34"/>
        <v>0</v>
      </c>
      <c r="Z209" s="19">
        <f t="shared" si="34"/>
        <v>0</v>
      </c>
      <c r="AA209" s="19">
        <f t="shared" si="34"/>
        <v>0</v>
      </c>
      <c r="AB209" s="19">
        <f t="shared" si="34"/>
        <v>0</v>
      </c>
      <c r="AC209" s="19">
        <f t="shared" si="34"/>
        <v>0</v>
      </c>
      <c r="AD209" s="19">
        <f t="shared" si="34"/>
        <v>0</v>
      </c>
      <c r="AE209" s="19">
        <f t="shared" si="34"/>
        <v>0</v>
      </c>
      <c r="AF209" s="19">
        <f t="shared" si="34"/>
        <v>0</v>
      </c>
      <c r="AG209" s="19">
        <f t="shared" si="34"/>
        <v>0</v>
      </c>
      <c r="AH209" s="19">
        <f t="shared" si="34"/>
        <v>0</v>
      </c>
      <c r="AI209" s="19">
        <f t="shared" si="34"/>
        <v>0</v>
      </c>
      <c r="AJ209" s="19">
        <f t="shared" si="34"/>
        <v>0</v>
      </c>
      <c r="AK209" s="30"/>
      <c r="AL209" s="35"/>
      <c r="AN209" s="36"/>
    </row>
    <row r="210" spans="1:40" s="10" customFormat="1" x14ac:dyDescent="0.25">
      <c r="A210" s="44"/>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2.25" customHeight="1" x14ac:dyDescent="0.25">
      <c r="A211" s="4">
        <v>141</v>
      </c>
      <c r="B211" s="40" t="s">
        <v>244</v>
      </c>
      <c r="C211" s="11">
        <f t="shared" ref="C211" si="35">SUM(D211:AJ211)</f>
        <v>3</v>
      </c>
      <c r="D211" s="42">
        <v>0</v>
      </c>
      <c r="E211" s="1" t="s">
        <v>13</v>
      </c>
      <c r="F211" s="42">
        <v>0</v>
      </c>
      <c r="G211" s="42">
        <v>0</v>
      </c>
      <c r="H211" s="42">
        <v>0</v>
      </c>
      <c r="I211" s="1" t="s">
        <v>13</v>
      </c>
      <c r="J211" s="11">
        <v>0</v>
      </c>
      <c r="K211" s="42">
        <v>3</v>
      </c>
      <c r="L211" s="42">
        <v>0</v>
      </c>
      <c r="M211" s="42">
        <v>0</v>
      </c>
      <c r="N211" s="42">
        <v>0</v>
      </c>
      <c r="O211" s="42">
        <v>0</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4.25" customHeight="1" x14ac:dyDescent="0.25">
      <c r="A212" s="4">
        <v>142</v>
      </c>
      <c r="B212" s="41" t="s">
        <v>245</v>
      </c>
      <c r="C212" s="27">
        <f>SUM(D212:AJ212)</f>
        <v>6</v>
      </c>
      <c r="D212" s="42">
        <v>0</v>
      </c>
      <c r="E212" s="1" t="s">
        <v>13</v>
      </c>
      <c r="F212" s="42">
        <v>1</v>
      </c>
      <c r="G212" s="42">
        <v>0</v>
      </c>
      <c r="H212" s="42">
        <v>0</v>
      </c>
      <c r="I212" s="1" t="s">
        <v>13</v>
      </c>
      <c r="J212" s="11">
        <v>5</v>
      </c>
      <c r="K212" s="42">
        <v>0</v>
      </c>
      <c r="L212" s="42">
        <v>0</v>
      </c>
      <c r="M212" s="42">
        <v>0</v>
      </c>
      <c r="N212" s="42">
        <v>0</v>
      </c>
      <c r="O212" s="42">
        <v>0</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143</v>
      </c>
      <c r="B213" s="5" t="s">
        <v>218</v>
      </c>
      <c r="C213" s="27">
        <f t="shared" ref="C213:C221" si="36">SUM(D213:AJ213)</f>
        <v>11</v>
      </c>
      <c r="D213" s="42">
        <v>0</v>
      </c>
      <c r="E213" s="42">
        <v>0</v>
      </c>
      <c r="F213" s="42">
        <v>0</v>
      </c>
      <c r="G213" s="42">
        <v>0</v>
      </c>
      <c r="H213" s="42">
        <v>0</v>
      </c>
      <c r="I213" s="42">
        <v>0</v>
      </c>
      <c r="J213" s="42">
        <v>5</v>
      </c>
      <c r="K213" s="42">
        <v>0</v>
      </c>
      <c r="L213" s="42">
        <v>3</v>
      </c>
      <c r="M213" s="42" t="s">
        <v>13</v>
      </c>
      <c r="N213" s="42" t="s">
        <v>13</v>
      </c>
      <c r="O213" s="12">
        <v>0</v>
      </c>
      <c r="P213" s="1" t="s">
        <v>13</v>
      </c>
      <c r="Q213" s="1" t="s">
        <v>13</v>
      </c>
      <c r="R213" s="1" t="s">
        <v>13</v>
      </c>
      <c r="S213" s="12">
        <v>0</v>
      </c>
      <c r="T213" s="12">
        <v>0</v>
      </c>
      <c r="U213" s="1" t="s">
        <v>13</v>
      </c>
      <c r="V213" s="1" t="s">
        <v>13</v>
      </c>
      <c r="W213" s="1" t="s">
        <v>13</v>
      </c>
      <c r="X213" s="1" t="s">
        <v>13</v>
      </c>
      <c r="Y213" s="1" t="s">
        <v>13</v>
      </c>
      <c r="Z213" s="1" t="s">
        <v>13</v>
      </c>
      <c r="AA213" s="12">
        <v>1</v>
      </c>
      <c r="AB213" s="1" t="s">
        <v>13</v>
      </c>
      <c r="AC213" s="1" t="s">
        <v>13</v>
      </c>
      <c r="AD213" s="12">
        <v>2</v>
      </c>
      <c r="AE213" s="12">
        <v>0</v>
      </c>
      <c r="AF213" s="12">
        <v>0</v>
      </c>
      <c r="AG213" s="12">
        <v>0</v>
      </c>
      <c r="AH213" s="1" t="s">
        <v>13</v>
      </c>
      <c r="AI213" s="12">
        <v>0</v>
      </c>
      <c r="AJ213" s="1" t="s">
        <v>13</v>
      </c>
      <c r="AL213" s="35"/>
      <c r="AN213" s="36"/>
    </row>
    <row r="214" spans="1:40" ht="44.25" customHeight="1" x14ac:dyDescent="0.25">
      <c r="A214" s="4">
        <v>144</v>
      </c>
      <c r="B214" s="5" t="s">
        <v>219</v>
      </c>
      <c r="C214" s="27">
        <f t="shared" si="36"/>
        <v>0</v>
      </c>
      <c r="D214" s="1" t="s">
        <v>13</v>
      </c>
      <c r="E214" s="12">
        <v>0</v>
      </c>
      <c r="F214" s="1" t="s">
        <v>13</v>
      </c>
      <c r="G214" s="1" t="s">
        <v>13</v>
      </c>
      <c r="H214" s="1" t="s">
        <v>13</v>
      </c>
      <c r="I214" s="12">
        <v>0</v>
      </c>
      <c r="J214" s="12">
        <v>0</v>
      </c>
      <c r="K214" s="42">
        <v>0</v>
      </c>
      <c r="L214" s="12">
        <v>0</v>
      </c>
      <c r="M214" s="12">
        <v>0</v>
      </c>
      <c r="N214" s="12">
        <v>0</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145</v>
      </c>
      <c r="B215" s="5" t="s">
        <v>220</v>
      </c>
      <c r="C215" s="27">
        <f t="shared" si="36"/>
        <v>0</v>
      </c>
      <c r="D215" s="12">
        <v>0</v>
      </c>
      <c r="E215" s="12">
        <v>0</v>
      </c>
      <c r="F215" s="12">
        <v>0</v>
      </c>
      <c r="G215" s="12">
        <v>0</v>
      </c>
      <c r="H215" s="12">
        <v>0</v>
      </c>
      <c r="I215" s="12">
        <v>0</v>
      </c>
      <c r="J215" s="12">
        <v>0</v>
      </c>
      <c r="K215" s="42">
        <v>0</v>
      </c>
      <c r="L215" s="12">
        <v>0</v>
      </c>
      <c r="M215" s="12">
        <v>0</v>
      </c>
      <c r="N215" s="12">
        <v>0</v>
      </c>
      <c r="O215" s="12">
        <v>0</v>
      </c>
      <c r="P215" s="1" t="s">
        <v>13</v>
      </c>
      <c r="Q215" s="1" t="s">
        <v>13</v>
      </c>
      <c r="R215" s="1" t="s">
        <v>13</v>
      </c>
      <c r="S215" s="1" t="s">
        <v>13</v>
      </c>
      <c r="T215" s="1" t="s">
        <v>13</v>
      </c>
      <c r="U215" s="12">
        <v>0</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146</v>
      </c>
      <c r="B216" s="5" t="s">
        <v>221</v>
      </c>
      <c r="C216" s="27">
        <f t="shared" si="36"/>
        <v>1</v>
      </c>
      <c r="D216" s="1" t="s">
        <v>13</v>
      </c>
      <c r="E216" s="12">
        <v>0</v>
      </c>
      <c r="F216" s="12">
        <v>0</v>
      </c>
      <c r="G216" s="12">
        <v>0</v>
      </c>
      <c r="H216" s="12">
        <v>0</v>
      </c>
      <c r="I216" s="12" t="s">
        <v>13</v>
      </c>
      <c r="J216" s="12">
        <v>0</v>
      </c>
      <c r="K216" s="42">
        <v>0</v>
      </c>
      <c r="L216" s="12">
        <v>0</v>
      </c>
      <c r="M216" s="12">
        <v>0</v>
      </c>
      <c r="N216" s="12">
        <v>0</v>
      </c>
      <c r="O216" s="12">
        <v>0</v>
      </c>
      <c r="P216" s="1" t="s">
        <v>13</v>
      </c>
      <c r="Q216" s="1" t="s">
        <v>13</v>
      </c>
      <c r="R216" s="1" t="s">
        <v>13</v>
      </c>
      <c r="S216" s="1" t="s">
        <v>13</v>
      </c>
      <c r="T216" s="1" t="s">
        <v>13</v>
      </c>
      <c r="U216" s="12">
        <v>0</v>
      </c>
      <c r="V216" s="1" t="s">
        <v>13</v>
      </c>
      <c r="W216" s="1" t="s">
        <v>13</v>
      </c>
      <c r="X216" s="1" t="s">
        <v>13</v>
      </c>
      <c r="Y216" s="1" t="s">
        <v>13</v>
      </c>
      <c r="Z216" s="1" t="s">
        <v>13</v>
      </c>
      <c r="AA216" s="1" t="s">
        <v>13</v>
      </c>
      <c r="AB216" s="1" t="s">
        <v>13</v>
      </c>
      <c r="AC216" s="1" t="s">
        <v>13</v>
      </c>
      <c r="AD216" s="12">
        <v>1</v>
      </c>
      <c r="AE216" s="1" t="s">
        <v>13</v>
      </c>
      <c r="AF216" s="12">
        <v>0</v>
      </c>
      <c r="AG216" s="1" t="s">
        <v>13</v>
      </c>
      <c r="AH216" s="1" t="s">
        <v>13</v>
      </c>
      <c r="AI216" s="1" t="s">
        <v>13</v>
      </c>
      <c r="AJ216" s="1" t="s">
        <v>13</v>
      </c>
      <c r="AL216" s="35"/>
      <c r="AN216" s="36"/>
    </row>
    <row r="217" spans="1:40" ht="34.5" customHeight="1" x14ac:dyDescent="0.25">
      <c r="A217" s="4">
        <v>147</v>
      </c>
      <c r="B217" s="5" t="s">
        <v>222</v>
      </c>
      <c r="C217" s="27">
        <f t="shared" si="36"/>
        <v>0</v>
      </c>
      <c r="D217" s="12">
        <v>0</v>
      </c>
      <c r="E217" s="12">
        <v>0</v>
      </c>
      <c r="F217" s="12">
        <v>0</v>
      </c>
      <c r="G217" s="12">
        <v>0</v>
      </c>
      <c r="H217" s="12">
        <v>0</v>
      </c>
      <c r="I217" s="12">
        <v>0</v>
      </c>
      <c r="J217" s="12">
        <v>0</v>
      </c>
      <c r="K217" s="42">
        <v>0</v>
      </c>
      <c r="L217" s="12">
        <v>0</v>
      </c>
      <c r="M217" s="12">
        <v>0</v>
      </c>
      <c r="N217" s="12">
        <v>0</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148</v>
      </c>
      <c r="B218" s="5" t="s">
        <v>198</v>
      </c>
      <c r="C218" s="27">
        <f t="shared" si="36"/>
        <v>0</v>
      </c>
      <c r="D218" s="12">
        <v>0</v>
      </c>
      <c r="E218" s="12">
        <v>0</v>
      </c>
      <c r="F218" s="1" t="s">
        <v>13</v>
      </c>
      <c r="G218" s="1" t="s">
        <v>13</v>
      </c>
      <c r="H218" s="1" t="s">
        <v>13</v>
      </c>
      <c r="I218" s="1" t="s">
        <v>13</v>
      </c>
      <c r="J218" s="12">
        <v>0</v>
      </c>
      <c r="K218" s="42">
        <v>0</v>
      </c>
      <c r="L218" s="12">
        <v>0</v>
      </c>
      <c r="M218" s="12">
        <v>0</v>
      </c>
      <c r="N218" s="12">
        <v>0</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149</v>
      </c>
      <c r="B219" s="5" t="s">
        <v>223</v>
      </c>
      <c r="C219" s="27">
        <f t="shared" ref="C219" si="37">SUM(D219:AJ219)</f>
        <v>0</v>
      </c>
      <c r="D219" s="1" t="s">
        <v>13</v>
      </c>
      <c r="E219" s="12">
        <v>0</v>
      </c>
      <c r="F219" s="1" t="s">
        <v>13</v>
      </c>
      <c r="G219" s="1" t="s">
        <v>13</v>
      </c>
      <c r="H219" s="1" t="s">
        <v>13</v>
      </c>
      <c r="I219" s="12">
        <v>0</v>
      </c>
      <c r="J219" s="12">
        <v>0</v>
      </c>
      <c r="K219" s="42">
        <v>0</v>
      </c>
      <c r="L219" s="12">
        <v>0</v>
      </c>
      <c r="M219" s="12">
        <v>0</v>
      </c>
      <c r="N219" s="12">
        <v>0</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23.25" customHeight="1" x14ac:dyDescent="0.25">
      <c r="A220" s="4">
        <v>150</v>
      </c>
      <c r="B220" s="5" t="s">
        <v>268</v>
      </c>
      <c r="C220" s="11">
        <f>SUM(D220:AJ220)</f>
        <v>0</v>
      </c>
      <c r="D220" s="12">
        <v>0</v>
      </c>
      <c r="E220" s="1" t="s">
        <v>13</v>
      </c>
      <c r="F220" s="12">
        <v>0</v>
      </c>
      <c r="G220" s="12">
        <v>0</v>
      </c>
      <c r="H220" s="12">
        <v>0</v>
      </c>
      <c r="I220" s="1" t="s">
        <v>13</v>
      </c>
      <c r="J220" s="1" t="s">
        <v>13</v>
      </c>
      <c r="K220" s="42">
        <v>0</v>
      </c>
      <c r="L220" s="12">
        <v>0</v>
      </c>
      <c r="M220" s="12">
        <v>0</v>
      </c>
      <c r="N220" s="12">
        <v>0</v>
      </c>
      <c r="O220" s="12">
        <v>0</v>
      </c>
      <c r="P220" s="1" t="s">
        <v>13</v>
      </c>
      <c r="Q220" s="1" t="s">
        <v>13</v>
      </c>
      <c r="R220" s="1" t="s">
        <v>13</v>
      </c>
      <c r="S220" s="12">
        <v>0</v>
      </c>
      <c r="T220" s="1" t="s">
        <v>13</v>
      </c>
      <c r="U220" s="12">
        <v>0</v>
      </c>
      <c r="V220" s="1" t="s">
        <v>13</v>
      </c>
      <c r="W220" s="1" t="s">
        <v>13</v>
      </c>
      <c r="X220" s="1" t="s">
        <v>13</v>
      </c>
      <c r="Y220" s="1" t="s">
        <v>13</v>
      </c>
      <c r="Z220" s="1" t="s">
        <v>13</v>
      </c>
      <c r="AA220" s="1" t="s">
        <v>13</v>
      </c>
      <c r="AB220" s="1" t="s">
        <v>13</v>
      </c>
      <c r="AC220" s="1" t="s">
        <v>13</v>
      </c>
      <c r="AD220" s="1" t="s">
        <v>13</v>
      </c>
      <c r="AE220" s="1" t="s">
        <v>13</v>
      </c>
      <c r="AF220" s="1" t="s">
        <v>13</v>
      </c>
      <c r="AG220" s="1" t="s">
        <v>13</v>
      </c>
      <c r="AH220" s="1" t="s">
        <v>13</v>
      </c>
      <c r="AI220" s="1" t="s">
        <v>13</v>
      </c>
      <c r="AJ220" s="1" t="s">
        <v>13</v>
      </c>
      <c r="AL220" s="35"/>
      <c r="AN220" s="36"/>
    </row>
    <row r="221" spans="1:40" ht="20.25" customHeight="1" x14ac:dyDescent="0.25">
      <c r="A221" s="4">
        <v>151</v>
      </c>
      <c r="B221" s="5" t="s">
        <v>271</v>
      </c>
      <c r="C221" s="27">
        <f t="shared" si="36"/>
        <v>0</v>
      </c>
      <c r="D221" s="1" t="s">
        <v>13</v>
      </c>
      <c r="E221" s="1" t="s">
        <v>13</v>
      </c>
      <c r="F221" s="11">
        <v>0</v>
      </c>
      <c r="G221" s="11">
        <v>0</v>
      </c>
      <c r="H221" s="11">
        <v>0</v>
      </c>
      <c r="I221" s="1" t="s">
        <v>13</v>
      </c>
      <c r="J221" s="1">
        <v>0</v>
      </c>
      <c r="K221" s="42">
        <v>0</v>
      </c>
      <c r="L221" s="12">
        <v>0</v>
      </c>
      <c r="M221" s="12">
        <v>0</v>
      </c>
      <c r="N221" s="12">
        <v>0</v>
      </c>
      <c r="O221" s="12">
        <v>0</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customHeight="1" x14ac:dyDescent="0.25">
      <c r="A222" s="4">
        <v>152</v>
      </c>
      <c r="B222" s="5" t="s">
        <v>272</v>
      </c>
      <c r="C222" s="11">
        <f>SUM(D222:AJ222)</f>
        <v>0</v>
      </c>
      <c r="D222" s="1" t="s">
        <v>13</v>
      </c>
      <c r="E222" s="1" t="s">
        <v>13</v>
      </c>
      <c r="F222" s="11">
        <v>0</v>
      </c>
      <c r="G222" s="11">
        <v>0</v>
      </c>
      <c r="H222" s="11">
        <v>0</v>
      </c>
      <c r="I222" s="1" t="s">
        <v>13</v>
      </c>
      <c r="J222" s="1" t="s">
        <v>13</v>
      </c>
      <c r="K222" s="42">
        <v>0</v>
      </c>
      <c r="L222" s="12">
        <v>0</v>
      </c>
      <c r="M222" s="12">
        <v>0</v>
      </c>
      <c r="N222" s="12">
        <v>0</v>
      </c>
      <c r="O222" s="12">
        <v>0</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hidden="1" customHeight="1" x14ac:dyDescent="0.25">
      <c r="A223" s="4"/>
      <c r="B223" s="5" t="s">
        <v>280</v>
      </c>
      <c r="C223" s="11">
        <f t="shared" ref="C223:C224" si="38">SUM(D223:AJ223)</f>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hidden="1" customHeight="1" x14ac:dyDescent="0.25">
      <c r="A224" s="4"/>
      <c r="B224" s="5" t="s">
        <v>281</v>
      </c>
      <c r="C224" s="11">
        <f t="shared" si="38"/>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153</v>
      </c>
      <c r="B225" s="26" t="s">
        <v>90</v>
      </c>
      <c r="C225" s="11">
        <f>SUM(D225:AJ225)</f>
        <v>19</v>
      </c>
      <c r="D225" s="11">
        <v>4</v>
      </c>
      <c r="E225" s="11">
        <v>0</v>
      </c>
      <c r="F225" s="11">
        <v>0</v>
      </c>
      <c r="G225" s="11">
        <v>7</v>
      </c>
      <c r="H225" s="11">
        <v>0</v>
      </c>
      <c r="I225" s="11">
        <v>0</v>
      </c>
      <c r="J225" s="11">
        <v>0</v>
      </c>
      <c r="K225" s="11">
        <v>3</v>
      </c>
      <c r="L225" s="11">
        <v>3</v>
      </c>
      <c r="M225" s="11">
        <v>0</v>
      </c>
      <c r="N225" s="11">
        <v>0</v>
      </c>
      <c r="O225" s="11">
        <v>0</v>
      </c>
      <c r="P225" s="11">
        <v>0</v>
      </c>
      <c r="Q225" s="11">
        <v>0</v>
      </c>
      <c r="R225" s="11">
        <v>0</v>
      </c>
      <c r="S225" s="11">
        <v>0</v>
      </c>
      <c r="T225" s="11">
        <v>0</v>
      </c>
      <c r="U225" s="11">
        <v>0</v>
      </c>
      <c r="V225" s="11">
        <v>0</v>
      </c>
      <c r="W225" s="11">
        <v>0</v>
      </c>
      <c r="X225" s="11">
        <v>0</v>
      </c>
      <c r="Y225" s="11">
        <v>0</v>
      </c>
      <c r="Z225" s="11">
        <v>0</v>
      </c>
      <c r="AA225" s="11">
        <v>0</v>
      </c>
      <c r="AB225" s="11">
        <v>0</v>
      </c>
      <c r="AC225" s="11">
        <v>0</v>
      </c>
      <c r="AD225" s="11">
        <v>0</v>
      </c>
      <c r="AE225" s="11">
        <v>0</v>
      </c>
      <c r="AF225" s="11">
        <v>1</v>
      </c>
      <c r="AG225" s="11">
        <v>1</v>
      </c>
      <c r="AH225" s="11">
        <v>0</v>
      </c>
      <c r="AI225" s="11">
        <v>0</v>
      </c>
      <c r="AJ225" s="11">
        <v>0</v>
      </c>
      <c r="AK225" s="30"/>
      <c r="AL225" s="35"/>
      <c r="AN225" s="36"/>
    </row>
    <row r="226" spans="1:40" s="10" customFormat="1" ht="24.75" customHeight="1" x14ac:dyDescent="0.25">
      <c r="A226" s="4">
        <v>154</v>
      </c>
      <c r="B226" s="26" t="s">
        <v>91</v>
      </c>
      <c r="C226" s="11">
        <f>SUM(D226:AJ226)</f>
        <v>26</v>
      </c>
      <c r="D226" s="11">
        <v>2</v>
      </c>
      <c r="E226" s="11">
        <v>0</v>
      </c>
      <c r="F226" s="11">
        <v>7</v>
      </c>
      <c r="G226" s="11">
        <v>14</v>
      </c>
      <c r="H226" s="11">
        <v>0</v>
      </c>
      <c r="I226" s="11">
        <v>1</v>
      </c>
      <c r="J226" s="11">
        <v>0</v>
      </c>
      <c r="K226" s="11">
        <v>0</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0</v>
      </c>
      <c r="AB226" s="11">
        <v>0</v>
      </c>
      <c r="AC226" s="11">
        <v>0</v>
      </c>
      <c r="AD226" s="11">
        <v>0</v>
      </c>
      <c r="AE226" s="11">
        <v>0</v>
      </c>
      <c r="AF226" s="11">
        <v>2</v>
      </c>
      <c r="AG226" s="11">
        <v>0</v>
      </c>
      <c r="AH226" s="11">
        <v>0</v>
      </c>
      <c r="AI226" s="11">
        <v>0</v>
      </c>
      <c r="AJ226" s="11">
        <v>0</v>
      </c>
      <c r="AK226" s="30"/>
      <c r="AL226" s="35"/>
      <c r="AN226" s="36"/>
    </row>
    <row r="227" spans="1:40" s="10" customFormat="1" ht="33" customHeight="1" x14ac:dyDescent="0.25">
      <c r="A227" s="4">
        <v>155</v>
      </c>
      <c r="B227" s="26" t="s">
        <v>92</v>
      </c>
      <c r="C227" s="11">
        <f>SUM(D227:AJ227)</f>
        <v>40</v>
      </c>
      <c r="D227" s="11">
        <v>0</v>
      </c>
      <c r="E227" s="11">
        <v>5</v>
      </c>
      <c r="F227" s="11">
        <f>36-28</f>
        <v>8</v>
      </c>
      <c r="G227" s="11">
        <v>8</v>
      </c>
      <c r="H227" s="11">
        <v>0</v>
      </c>
      <c r="I227" s="11">
        <v>1</v>
      </c>
      <c r="J227" s="11">
        <v>2</v>
      </c>
      <c r="K227" s="11">
        <v>4</v>
      </c>
      <c r="L227" s="11">
        <v>0</v>
      </c>
      <c r="M227" s="11">
        <v>0</v>
      </c>
      <c r="N227" s="11">
        <v>0</v>
      </c>
      <c r="O227" s="11">
        <v>0</v>
      </c>
      <c r="P227" s="11">
        <v>0</v>
      </c>
      <c r="Q227" s="11">
        <v>0</v>
      </c>
      <c r="R227" s="11">
        <v>0</v>
      </c>
      <c r="S227" s="11">
        <v>2</v>
      </c>
      <c r="T227" s="11">
        <v>0</v>
      </c>
      <c r="U227" s="11">
        <v>0</v>
      </c>
      <c r="V227" s="11">
        <v>0</v>
      </c>
      <c r="W227" s="11">
        <v>0</v>
      </c>
      <c r="X227" s="11">
        <v>0</v>
      </c>
      <c r="Y227" s="11">
        <v>0</v>
      </c>
      <c r="Z227" s="11">
        <v>0</v>
      </c>
      <c r="AA227" s="11">
        <v>2</v>
      </c>
      <c r="AB227" s="11">
        <v>0</v>
      </c>
      <c r="AC227" s="11">
        <v>0</v>
      </c>
      <c r="AD227" s="11">
        <v>4</v>
      </c>
      <c r="AE227" s="11">
        <v>0</v>
      </c>
      <c r="AF227" s="11">
        <v>2</v>
      </c>
      <c r="AG227" s="11">
        <v>2</v>
      </c>
      <c r="AH227" s="11">
        <v>0</v>
      </c>
      <c r="AI227" s="11">
        <v>0</v>
      </c>
      <c r="AJ227" s="11">
        <v>0</v>
      </c>
      <c r="AK227" s="30"/>
      <c r="AL227" s="35"/>
      <c r="AN227" s="36"/>
    </row>
    <row r="228" spans="1:40" s="10" customFormat="1" ht="33" hidden="1" customHeight="1" x14ac:dyDescent="0.25">
      <c r="A228" s="4"/>
      <c r="B228" s="26"/>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30"/>
      <c r="AL228" s="35"/>
      <c r="AN228" s="36"/>
    </row>
    <row r="229" spans="1:40" s="10" customFormat="1" x14ac:dyDescent="0.25">
      <c r="A229" s="44">
        <v>15</v>
      </c>
      <c r="B229" s="6" t="s">
        <v>23</v>
      </c>
      <c r="C229" s="14">
        <f>SUM(C211:C227)</f>
        <v>106</v>
      </c>
      <c r="D229" s="14">
        <f t="shared" ref="D229:AJ229" si="39">SUM(D211:D227)</f>
        <v>6</v>
      </c>
      <c r="E229" s="14">
        <f t="shared" si="39"/>
        <v>5</v>
      </c>
      <c r="F229" s="14">
        <f t="shared" si="39"/>
        <v>16</v>
      </c>
      <c r="G229" s="14">
        <f t="shared" si="39"/>
        <v>29</v>
      </c>
      <c r="H229" s="14">
        <f t="shared" si="39"/>
        <v>0</v>
      </c>
      <c r="I229" s="14">
        <f t="shared" si="39"/>
        <v>2</v>
      </c>
      <c r="J229" s="14">
        <f t="shared" si="39"/>
        <v>12</v>
      </c>
      <c r="K229" s="14">
        <f t="shared" si="39"/>
        <v>10</v>
      </c>
      <c r="L229" s="14">
        <f t="shared" si="39"/>
        <v>6</v>
      </c>
      <c r="M229" s="14">
        <f t="shared" si="39"/>
        <v>0</v>
      </c>
      <c r="N229" s="14">
        <f t="shared" si="39"/>
        <v>0</v>
      </c>
      <c r="O229" s="14">
        <f t="shared" si="39"/>
        <v>0</v>
      </c>
      <c r="P229" s="14">
        <f t="shared" si="39"/>
        <v>0</v>
      </c>
      <c r="Q229" s="14">
        <f t="shared" si="39"/>
        <v>0</v>
      </c>
      <c r="R229" s="14">
        <f t="shared" si="39"/>
        <v>0</v>
      </c>
      <c r="S229" s="14">
        <f t="shared" si="39"/>
        <v>2</v>
      </c>
      <c r="T229" s="14">
        <f t="shared" si="39"/>
        <v>0</v>
      </c>
      <c r="U229" s="14">
        <f t="shared" si="39"/>
        <v>0</v>
      </c>
      <c r="V229" s="14">
        <f t="shared" si="39"/>
        <v>0</v>
      </c>
      <c r="W229" s="14">
        <f t="shared" si="39"/>
        <v>0</v>
      </c>
      <c r="X229" s="14">
        <f t="shared" si="39"/>
        <v>0</v>
      </c>
      <c r="Y229" s="14">
        <f t="shared" si="39"/>
        <v>0</v>
      </c>
      <c r="Z229" s="14">
        <f t="shared" si="39"/>
        <v>0</v>
      </c>
      <c r="AA229" s="14">
        <f t="shared" si="39"/>
        <v>3</v>
      </c>
      <c r="AB229" s="14">
        <f t="shared" si="39"/>
        <v>0</v>
      </c>
      <c r="AC229" s="14">
        <f t="shared" si="39"/>
        <v>0</v>
      </c>
      <c r="AD229" s="14">
        <f t="shared" si="39"/>
        <v>7</v>
      </c>
      <c r="AE229" s="14">
        <f t="shared" si="39"/>
        <v>0</v>
      </c>
      <c r="AF229" s="14">
        <f t="shared" si="39"/>
        <v>5</v>
      </c>
      <c r="AG229" s="14">
        <f t="shared" si="39"/>
        <v>3</v>
      </c>
      <c r="AH229" s="14">
        <f t="shared" si="39"/>
        <v>0</v>
      </c>
      <c r="AI229" s="14">
        <f t="shared" si="39"/>
        <v>0</v>
      </c>
      <c r="AJ229" s="14">
        <f t="shared" si="39"/>
        <v>0</v>
      </c>
      <c r="AK229" s="30"/>
      <c r="AL229" s="35"/>
      <c r="AN229" s="36"/>
    </row>
    <row r="230" spans="1:40" s="10" customFormat="1" x14ac:dyDescent="0.25">
      <c r="A230" s="44"/>
      <c r="B230" s="6" t="s">
        <v>24</v>
      </c>
      <c r="C230" s="19">
        <f>C229+C203+C198+C209</f>
        <v>376</v>
      </c>
      <c r="D230" s="19">
        <f t="shared" ref="D230:AJ230" si="40">D229+D203+D198+D209</f>
        <v>205</v>
      </c>
      <c r="E230" s="19">
        <f t="shared" si="40"/>
        <v>13</v>
      </c>
      <c r="F230" s="19">
        <f t="shared" si="40"/>
        <v>23</v>
      </c>
      <c r="G230" s="19">
        <f t="shared" si="40"/>
        <v>41</v>
      </c>
      <c r="H230" s="19">
        <f t="shared" si="40"/>
        <v>0</v>
      </c>
      <c r="I230" s="19">
        <f t="shared" si="40"/>
        <v>2</v>
      </c>
      <c r="J230" s="19">
        <f t="shared" si="40"/>
        <v>28</v>
      </c>
      <c r="K230" s="19">
        <f t="shared" si="40"/>
        <v>10</v>
      </c>
      <c r="L230" s="19">
        <f t="shared" si="40"/>
        <v>22</v>
      </c>
      <c r="M230" s="19">
        <f t="shared" si="40"/>
        <v>0</v>
      </c>
      <c r="N230" s="19">
        <f t="shared" si="40"/>
        <v>0</v>
      </c>
      <c r="O230" s="19">
        <f t="shared" si="40"/>
        <v>0</v>
      </c>
      <c r="P230" s="19">
        <f t="shared" si="40"/>
        <v>0</v>
      </c>
      <c r="Q230" s="19">
        <f t="shared" si="40"/>
        <v>0</v>
      </c>
      <c r="R230" s="19">
        <f t="shared" si="40"/>
        <v>0</v>
      </c>
      <c r="S230" s="19">
        <f t="shared" si="40"/>
        <v>2</v>
      </c>
      <c r="T230" s="19">
        <f t="shared" si="40"/>
        <v>1</v>
      </c>
      <c r="U230" s="19">
        <f t="shared" si="40"/>
        <v>0</v>
      </c>
      <c r="V230" s="19">
        <f t="shared" si="40"/>
        <v>0</v>
      </c>
      <c r="W230" s="19">
        <f t="shared" si="40"/>
        <v>0</v>
      </c>
      <c r="X230" s="19">
        <f t="shared" si="40"/>
        <v>0</v>
      </c>
      <c r="Y230" s="19">
        <f t="shared" si="40"/>
        <v>0</v>
      </c>
      <c r="Z230" s="19">
        <f t="shared" si="40"/>
        <v>0</v>
      </c>
      <c r="AA230" s="19">
        <f t="shared" si="40"/>
        <v>11</v>
      </c>
      <c r="AB230" s="19">
        <f t="shared" si="40"/>
        <v>0</v>
      </c>
      <c r="AC230" s="19">
        <f t="shared" si="40"/>
        <v>0</v>
      </c>
      <c r="AD230" s="19">
        <f t="shared" si="40"/>
        <v>10</v>
      </c>
      <c r="AE230" s="19">
        <f t="shared" si="40"/>
        <v>0</v>
      </c>
      <c r="AF230" s="19">
        <f t="shared" si="40"/>
        <v>5</v>
      </c>
      <c r="AG230" s="19">
        <f t="shared" si="40"/>
        <v>3</v>
      </c>
      <c r="AH230" s="19">
        <f t="shared" si="40"/>
        <v>0</v>
      </c>
      <c r="AI230" s="19">
        <f t="shared" si="40"/>
        <v>0</v>
      </c>
      <c r="AJ230" s="19">
        <f t="shared" si="40"/>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156</v>
      </c>
      <c r="B233" s="20" t="s">
        <v>160</v>
      </c>
      <c r="C233" s="11">
        <f t="shared" ref="C233:C238" si="41">SUM(D233:AJ233)</f>
        <v>8</v>
      </c>
      <c r="D233" s="11">
        <v>0</v>
      </c>
      <c r="E233" s="11">
        <v>0</v>
      </c>
      <c r="F233" s="11">
        <v>0</v>
      </c>
      <c r="G233" s="11">
        <v>0</v>
      </c>
      <c r="H233" s="1" t="s">
        <v>13</v>
      </c>
      <c r="I233" s="11">
        <v>0</v>
      </c>
      <c r="J233" s="11">
        <v>1</v>
      </c>
      <c r="K233" s="11">
        <v>2</v>
      </c>
      <c r="L233" s="11">
        <v>5</v>
      </c>
      <c r="M233" s="1" t="s">
        <v>13</v>
      </c>
      <c r="N233" s="1" t="s">
        <v>13</v>
      </c>
      <c r="O233" s="11">
        <v>0</v>
      </c>
      <c r="P233" s="11">
        <v>0</v>
      </c>
      <c r="Q233" s="1" t="s">
        <v>13</v>
      </c>
      <c r="R233" s="1" t="s">
        <v>13</v>
      </c>
      <c r="S233" s="11">
        <v>0</v>
      </c>
      <c r="T233" s="11">
        <v>0</v>
      </c>
      <c r="U233" s="1" t="s">
        <v>13</v>
      </c>
      <c r="V233" s="11">
        <v>0</v>
      </c>
      <c r="W233" s="1" t="s">
        <v>13</v>
      </c>
      <c r="X233" s="1" t="s">
        <v>13</v>
      </c>
      <c r="Y233" s="1" t="s">
        <v>13</v>
      </c>
      <c r="Z233" s="1" t="s">
        <v>13</v>
      </c>
      <c r="AA233" s="11">
        <v>0</v>
      </c>
      <c r="AB233" s="1" t="s">
        <v>13</v>
      </c>
      <c r="AC233" s="1" t="s">
        <v>13</v>
      </c>
      <c r="AD233" s="11">
        <v>0</v>
      </c>
      <c r="AE233" s="11">
        <v>0</v>
      </c>
      <c r="AF233" s="11">
        <v>0</v>
      </c>
      <c r="AG233" s="11">
        <v>0</v>
      </c>
      <c r="AH233" s="1" t="s">
        <v>13</v>
      </c>
      <c r="AI233" s="11">
        <v>0</v>
      </c>
      <c r="AJ233" s="1" t="s">
        <v>13</v>
      </c>
      <c r="AK233" s="30"/>
      <c r="AL233" s="35"/>
      <c r="AN233" s="36"/>
    </row>
    <row r="234" spans="1:40" s="10" customFormat="1" ht="46.5" customHeight="1" x14ac:dyDescent="0.25">
      <c r="A234" s="4">
        <v>157</v>
      </c>
      <c r="B234" s="20" t="s">
        <v>115</v>
      </c>
      <c r="C234" s="11">
        <f t="shared" si="41"/>
        <v>9</v>
      </c>
      <c r="D234" s="11">
        <v>0</v>
      </c>
      <c r="E234" s="11">
        <v>0</v>
      </c>
      <c r="F234" s="11">
        <v>0</v>
      </c>
      <c r="G234" s="11">
        <v>0</v>
      </c>
      <c r="H234" s="1" t="s">
        <v>13</v>
      </c>
      <c r="I234" s="11">
        <v>0</v>
      </c>
      <c r="J234" s="11">
        <v>0</v>
      </c>
      <c r="K234" s="11">
        <v>2</v>
      </c>
      <c r="L234" s="11">
        <v>5</v>
      </c>
      <c r="M234" s="1" t="s">
        <v>13</v>
      </c>
      <c r="N234" s="1" t="s">
        <v>13</v>
      </c>
      <c r="O234" s="11">
        <v>0</v>
      </c>
      <c r="P234" s="11">
        <v>0</v>
      </c>
      <c r="Q234" s="1" t="s">
        <v>13</v>
      </c>
      <c r="R234" s="1" t="s">
        <v>13</v>
      </c>
      <c r="S234" s="11">
        <v>0</v>
      </c>
      <c r="T234" s="11">
        <v>0</v>
      </c>
      <c r="U234" s="1" t="s">
        <v>13</v>
      </c>
      <c r="V234" s="11">
        <v>0</v>
      </c>
      <c r="W234" s="1" t="s">
        <v>13</v>
      </c>
      <c r="X234" s="1" t="s">
        <v>13</v>
      </c>
      <c r="Y234" s="1" t="s">
        <v>13</v>
      </c>
      <c r="Z234" s="1" t="s">
        <v>13</v>
      </c>
      <c r="AA234" s="11">
        <v>0</v>
      </c>
      <c r="AB234" s="1" t="s">
        <v>13</v>
      </c>
      <c r="AC234" s="1" t="s">
        <v>13</v>
      </c>
      <c r="AD234" s="11">
        <v>0</v>
      </c>
      <c r="AE234" s="11">
        <v>0</v>
      </c>
      <c r="AF234" s="11">
        <v>0</v>
      </c>
      <c r="AG234" s="11">
        <v>2</v>
      </c>
      <c r="AH234" s="1" t="s">
        <v>13</v>
      </c>
      <c r="AI234" s="11">
        <v>0</v>
      </c>
      <c r="AJ234" s="1" t="s">
        <v>13</v>
      </c>
      <c r="AK234" s="30"/>
      <c r="AL234" s="35"/>
      <c r="AN234" s="36"/>
    </row>
    <row r="235" spans="1:40" s="10" customFormat="1" ht="28.5" customHeight="1" x14ac:dyDescent="0.25">
      <c r="A235" s="4">
        <v>158</v>
      </c>
      <c r="B235" s="20" t="s">
        <v>111</v>
      </c>
      <c r="C235" s="11">
        <f t="shared" si="41"/>
        <v>13</v>
      </c>
      <c r="D235" s="11">
        <v>0</v>
      </c>
      <c r="E235" s="11">
        <v>0</v>
      </c>
      <c r="F235" s="11">
        <v>0</v>
      </c>
      <c r="G235" s="11">
        <v>0</v>
      </c>
      <c r="H235" s="1" t="s">
        <v>13</v>
      </c>
      <c r="I235" s="11">
        <v>0</v>
      </c>
      <c r="J235" s="11">
        <v>0</v>
      </c>
      <c r="K235" s="11">
        <v>2</v>
      </c>
      <c r="L235" s="11">
        <v>5</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0</v>
      </c>
      <c r="AE235" s="11">
        <v>2</v>
      </c>
      <c r="AF235" s="11">
        <v>0</v>
      </c>
      <c r="AG235" s="11">
        <v>4</v>
      </c>
      <c r="AH235" s="1" t="s">
        <v>13</v>
      </c>
      <c r="AI235" s="11">
        <v>0</v>
      </c>
      <c r="AJ235" s="1" t="s">
        <v>13</v>
      </c>
      <c r="AK235" s="30"/>
      <c r="AL235" s="35"/>
      <c r="AN235" s="36"/>
    </row>
    <row r="236" spans="1:40" s="10" customFormat="1" ht="92.25" customHeight="1" x14ac:dyDescent="0.25">
      <c r="A236" s="4">
        <v>159</v>
      </c>
      <c r="B236" s="20" t="s">
        <v>112</v>
      </c>
      <c r="C236" s="11">
        <f t="shared" si="41"/>
        <v>6</v>
      </c>
      <c r="D236" s="11">
        <v>0</v>
      </c>
      <c r="E236" s="11">
        <v>0</v>
      </c>
      <c r="F236" s="11">
        <v>0</v>
      </c>
      <c r="G236" s="11">
        <v>0</v>
      </c>
      <c r="H236" s="1" t="s">
        <v>13</v>
      </c>
      <c r="I236" s="11">
        <v>0</v>
      </c>
      <c r="J236" s="11">
        <v>2</v>
      </c>
      <c r="K236" s="11">
        <v>0</v>
      </c>
      <c r="L236" s="11">
        <v>4</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0</v>
      </c>
      <c r="AE236" s="11">
        <v>0</v>
      </c>
      <c r="AF236" s="11">
        <v>0</v>
      </c>
      <c r="AG236" s="11">
        <v>0</v>
      </c>
      <c r="AH236" s="1" t="s">
        <v>13</v>
      </c>
      <c r="AI236" s="11">
        <v>0</v>
      </c>
      <c r="AJ236" s="1" t="s">
        <v>13</v>
      </c>
      <c r="AK236" s="30"/>
      <c r="AL236" s="35"/>
      <c r="AN236" s="36"/>
    </row>
    <row r="237" spans="1:40" s="10" customFormat="1" ht="95.25" customHeight="1" x14ac:dyDescent="0.25">
      <c r="A237" s="4">
        <v>160</v>
      </c>
      <c r="B237" s="20" t="s">
        <v>113</v>
      </c>
      <c r="C237" s="11">
        <f t="shared" si="41"/>
        <v>7</v>
      </c>
      <c r="D237" s="11">
        <v>0</v>
      </c>
      <c r="E237" s="11">
        <v>0</v>
      </c>
      <c r="F237" s="11">
        <v>0</v>
      </c>
      <c r="G237" s="11">
        <v>0</v>
      </c>
      <c r="H237" s="1" t="s">
        <v>13</v>
      </c>
      <c r="I237" s="11">
        <v>0</v>
      </c>
      <c r="J237" s="11">
        <v>0</v>
      </c>
      <c r="K237" s="11">
        <v>2</v>
      </c>
      <c r="L237" s="11">
        <v>5</v>
      </c>
      <c r="M237" s="1" t="s">
        <v>13</v>
      </c>
      <c r="N237" s="1" t="s">
        <v>13</v>
      </c>
      <c r="O237" s="11">
        <v>0</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0</v>
      </c>
      <c r="AE237" s="11">
        <v>0</v>
      </c>
      <c r="AF237" s="11">
        <v>0</v>
      </c>
      <c r="AG237" s="11">
        <v>0</v>
      </c>
      <c r="AH237" s="1" t="s">
        <v>13</v>
      </c>
      <c r="AI237" s="11">
        <v>0</v>
      </c>
      <c r="AJ237" s="1" t="s">
        <v>13</v>
      </c>
      <c r="AK237" s="30"/>
      <c r="AL237" s="35"/>
      <c r="AN237" s="36"/>
    </row>
    <row r="238" spans="1:40" s="10" customFormat="1" x14ac:dyDescent="0.25">
      <c r="A238" s="4">
        <v>161</v>
      </c>
      <c r="B238" s="20" t="s">
        <v>114</v>
      </c>
      <c r="C238" s="11">
        <f t="shared" si="41"/>
        <v>1</v>
      </c>
      <c r="D238" s="11">
        <v>0</v>
      </c>
      <c r="E238" s="11">
        <v>0</v>
      </c>
      <c r="F238" s="11">
        <v>0</v>
      </c>
      <c r="G238" s="11">
        <v>0</v>
      </c>
      <c r="H238" s="1" t="s">
        <v>13</v>
      </c>
      <c r="I238" s="11">
        <v>0</v>
      </c>
      <c r="J238" s="11">
        <v>0</v>
      </c>
      <c r="K238" s="11">
        <v>0</v>
      </c>
      <c r="L238" s="11">
        <v>1</v>
      </c>
      <c r="M238" s="1" t="s">
        <v>13</v>
      </c>
      <c r="N238" s="1" t="s">
        <v>13</v>
      </c>
      <c r="O238" s="11">
        <v>0</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4">
        <v>6</v>
      </c>
      <c r="B239" s="6" t="s">
        <v>23</v>
      </c>
      <c r="C239" s="14">
        <f t="shared" ref="C239:AJ239" si="42">SUM(C233:C238)</f>
        <v>44</v>
      </c>
      <c r="D239" s="14">
        <f t="shared" si="42"/>
        <v>0</v>
      </c>
      <c r="E239" s="14">
        <f t="shared" si="42"/>
        <v>0</v>
      </c>
      <c r="F239" s="14">
        <f t="shared" si="42"/>
        <v>0</v>
      </c>
      <c r="G239" s="14">
        <f t="shared" si="42"/>
        <v>0</v>
      </c>
      <c r="H239" s="14">
        <f t="shared" si="42"/>
        <v>0</v>
      </c>
      <c r="I239" s="14">
        <f t="shared" si="42"/>
        <v>0</v>
      </c>
      <c r="J239" s="14">
        <f t="shared" si="42"/>
        <v>3</v>
      </c>
      <c r="K239" s="14">
        <f t="shared" si="42"/>
        <v>8</v>
      </c>
      <c r="L239" s="14">
        <f t="shared" si="42"/>
        <v>25</v>
      </c>
      <c r="M239" s="14">
        <f t="shared" si="42"/>
        <v>0</v>
      </c>
      <c r="N239" s="14">
        <f t="shared" si="42"/>
        <v>0</v>
      </c>
      <c r="O239" s="14">
        <f t="shared" si="42"/>
        <v>0</v>
      </c>
      <c r="P239" s="14">
        <f t="shared" si="42"/>
        <v>0</v>
      </c>
      <c r="Q239" s="14">
        <f t="shared" si="42"/>
        <v>0</v>
      </c>
      <c r="R239" s="14">
        <f t="shared" si="42"/>
        <v>0</v>
      </c>
      <c r="S239" s="14">
        <f t="shared" si="42"/>
        <v>0</v>
      </c>
      <c r="T239" s="14">
        <f t="shared" si="42"/>
        <v>0</v>
      </c>
      <c r="U239" s="14">
        <f>SUM(U233:U238)</f>
        <v>0</v>
      </c>
      <c r="V239" s="14">
        <f t="shared" si="42"/>
        <v>0</v>
      </c>
      <c r="W239" s="14">
        <f t="shared" si="42"/>
        <v>0</v>
      </c>
      <c r="X239" s="14">
        <f t="shared" si="42"/>
        <v>0</v>
      </c>
      <c r="Y239" s="14">
        <f>SUM(Y233:Y238)</f>
        <v>0</v>
      </c>
      <c r="Z239" s="14">
        <f t="shared" si="42"/>
        <v>0</v>
      </c>
      <c r="AA239" s="14">
        <f t="shared" si="42"/>
        <v>0</v>
      </c>
      <c r="AB239" s="14">
        <f t="shared" si="42"/>
        <v>0</v>
      </c>
      <c r="AC239" s="14">
        <f t="shared" si="42"/>
        <v>0</v>
      </c>
      <c r="AD239" s="14">
        <f t="shared" si="42"/>
        <v>0</v>
      </c>
      <c r="AE239" s="14">
        <f t="shared" si="42"/>
        <v>2</v>
      </c>
      <c r="AF239" s="14">
        <f t="shared" si="42"/>
        <v>0</v>
      </c>
      <c r="AG239" s="14">
        <f t="shared" si="42"/>
        <v>6</v>
      </c>
      <c r="AH239" s="14">
        <f t="shared" si="42"/>
        <v>0</v>
      </c>
      <c r="AI239" s="14">
        <f t="shared" si="42"/>
        <v>0</v>
      </c>
      <c r="AJ239" s="14">
        <f t="shared" si="42"/>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162</v>
      </c>
      <c r="B241" s="9" t="s">
        <v>109</v>
      </c>
      <c r="C241" s="11">
        <f>SUM(D241:AJ241)</f>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163</v>
      </c>
      <c r="B242" s="9" t="s">
        <v>133</v>
      </c>
      <c r="C242" s="11">
        <f>SUM(D242:AJ242)</f>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164</v>
      </c>
      <c r="B243" s="9" t="s">
        <v>132</v>
      </c>
      <c r="C243" s="11">
        <f>SUM(D243:AJ243)</f>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165</v>
      </c>
      <c r="B244" s="9" t="s">
        <v>134</v>
      </c>
      <c r="C244" s="11">
        <f>SUM(D244:AJ244)</f>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4">
        <v>4</v>
      </c>
      <c r="B245" s="6" t="s">
        <v>23</v>
      </c>
      <c r="C245" s="14">
        <f>SUM(C241:C244)</f>
        <v>0</v>
      </c>
      <c r="D245" s="14">
        <f>SUM(D241:D244)</f>
        <v>0</v>
      </c>
      <c r="E245" s="14">
        <f t="shared" ref="E245:AI245" si="43">SUM(E241:E244)</f>
        <v>0</v>
      </c>
      <c r="F245" s="14">
        <f t="shared" si="43"/>
        <v>0</v>
      </c>
      <c r="G245" s="14">
        <f t="shared" si="43"/>
        <v>0</v>
      </c>
      <c r="H245" s="14">
        <f t="shared" si="43"/>
        <v>0</v>
      </c>
      <c r="I245" s="14">
        <f t="shared" si="43"/>
        <v>0</v>
      </c>
      <c r="J245" s="14">
        <f t="shared" si="43"/>
        <v>0</v>
      </c>
      <c r="K245" s="14">
        <f t="shared" si="43"/>
        <v>0</v>
      </c>
      <c r="L245" s="14">
        <f t="shared" si="43"/>
        <v>0</v>
      </c>
      <c r="M245" s="14">
        <f t="shared" si="43"/>
        <v>0</v>
      </c>
      <c r="N245" s="14">
        <f t="shared" si="43"/>
        <v>0</v>
      </c>
      <c r="O245" s="14">
        <f t="shared" si="43"/>
        <v>0</v>
      </c>
      <c r="P245" s="14">
        <f t="shared" si="43"/>
        <v>0</v>
      </c>
      <c r="Q245" s="14">
        <f t="shared" si="43"/>
        <v>0</v>
      </c>
      <c r="R245" s="14">
        <f t="shared" si="43"/>
        <v>0</v>
      </c>
      <c r="S245" s="14">
        <f t="shared" si="43"/>
        <v>0</v>
      </c>
      <c r="T245" s="14">
        <f t="shared" si="43"/>
        <v>0</v>
      </c>
      <c r="U245" s="14">
        <f>SUM(U241:U244)</f>
        <v>0</v>
      </c>
      <c r="V245" s="14">
        <f t="shared" si="43"/>
        <v>0</v>
      </c>
      <c r="W245" s="14">
        <f>SUM(W241:W244)</f>
        <v>0</v>
      </c>
      <c r="X245" s="14">
        <f>SUM(X241:X244)</f>
        <v>0</v>
      </c>
      <c r="Y245" s="14">
        <f>SUM(Y241:Y244)</f>
        <v>0</v>
      </c>
      <c r="Z245" s="14">
        <f>SUM(Z241:Z244)</f>
        <v>0</v>
      </c>
      <c r="AA245" s="14">
        <f t="shared" si="43"/>
        <v>0</v>
      </c>
      <c r="AB245" s="14">
        <f t="shared" si="43"/>
        <v>0</v>
      </c>
      <c r="AC245" s="14">
        <f t="shared" si="43"/>
        <v>0</v>
      </c>
      <c r="AD245" s="14">
        <f t="shared" si="43"/>
        <v>0</v>
      </c>
      <c r="AE245" s="14">
        <f t="shared" si="43"/>
        <v>0</v>
      </c>
      <c r="AF245" s="14">
        <f t="shared" si="43"/>
        <v>0</v>
      </c>
      <c r="AG245" s="14">
        <f t="shared" si="43"/>
        <v>0</v>
      </c>
      <c r="AH245" s="14">
        <f t="shared" si="43"/>
        <v>0</v>
      </c>
      <c r="AI245" s="14">
        <f t="shared" si="43"/>
        <v>0</v>
      </c>
      <c r="AJ245" s="14">
        <f>SUM(AJ241:AJ244)</f>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166</v>
      </c>
      <c r="B247" s="9" t="s">
        <v>57</v>
      </c>
      <c r="C247" s="11">
        <f>SUM(D247:AJ247)</f>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4">
        <v>1</v>
      </c>
      <c r="B248" s="6" t="s">
        <v>23</v>
      </c>
      <c r="C248" s="14">
        <f>SUM(C247:C247)</f>
        <v>0</v>
      </c>
      <c r="D248" s="14">
        <f t="shared" ref="D248:AI248" si="44">SUM(D247:D247)</f>
        <v>0</v>
      </c>
      <c r="E248" s="14">
        <f t="shared" si="44"/>
        <v>0</v>
      </c>
      <c r="F248" s="14">
        <f t="shared" si="44"/>
        <v>0</v>
      </c>
      <c r="G248" s="14">
        <f t="shared" si="44"/>
        <v>0</v>
      </c>
      <c r="H248" s="14">
        <f t="shared" si="44"/>
        <v>0</v>
      </c>
      <c r="I248" s="14">
        <f t="shared" si="44"/>
        <v>0</v>
      </c>
      <c r="J248" s="14">
        <f t="shared" si="44"/>
        <v>0</v>
      </c>
      <c r="K248" s="14">
        <f t="shared" si="44"/>
        <v>0</v>
      </c>
      <c r="L248" s="14">
        <f t="shared" si="44"/>
        <v>0</v>
      </c>
      <c r="M248" s="14">
        <f t="shared" si="44"/>
        <v>0</v>
      </c>
      <c r="N248" s="14">
        <f t="shared" si="44"/>
        <v>0</v>
      </c>
      <c r="O248" s="14">
        <f t="shared" si="44"/>
        <v>0</v>
      </c>
      <c r="P248" s="14">
        <f t="shared" si="44"/>
        <v>0</v>
      </c>
      <c r="Q248" s="14">
        <f t="shared" si="44"/>
        <v>0</v>
      </c>
      <c r="R248" s="14">
        <f t="shared" si="44"/>
        <v>0</v>
      </c>
      <c r="S248" s="14">
        <f t="shared" si="44"/>
        <v>0</v>
      </c>
      <c r="T248" s="14">
        <f t="shared" si="44"/>
        <v>0</v>
      </c>
      <c r="U248" s="14">
        <f>SUM(U247:U247)</f>
        <v>0</v>
      </c>
      <c r="V248" s="14">
        <f t="shared" si="44"/>
        <v>0</v>
      </c>
      <c r="W248" s="14">
        <f>SUM(W247:W247)</f>
        <v>0</v>
      </c>
      <c r="X248" s="14">
        <f>SUM(X247:X247)</f>
        <v>0</v>
      </c>
      <c r="Y248" s="14">
        <f>SUM(Y247:Y247)</f>
        <v>0</v>
      </c>
      <c r="Z248" s="14">
        <f>SUM(Z247:Z247)</f>
        <v>0</v>
      </c>
      <c r="AA248" s="14">
        <f t="shared" si="44"/>
        <v>0</v>
      </c>
      <c r="AB248" s="14">
        <f t="shared" si="44"/>
        <v>0</v>
      </c>
      <c r="AC248" s="14">
        <f t="shared" si="44"/>
        <v>0</v>
      </c>
      <c r="AD248" s="14">
        <f t="shared" si="44"/>
        <v>0</v>
      </c>
      <c r="AE248" s="14">
        <f t="shared" si="44"/>
        <v>0</v>
      </c>
      <c r="AF248" s="14">
        <f t="shared" si="44"/>
        <v>0</v>
      </c>
      <c r="AG248" s="14">
        <f t="shared" si="44"/>
        <v>0</v>
      </c>
      <c r="AH248" s="14">
        <f t="shared" si="44"/>
        <v>0</v>
      </c>
      <c r="AI248" s="14">
        <f t="shared" si="44"/>
        <v>0</v>
      </c>
      <c r="AJ248" s="14">
        <f>SUM(AJ247:AJ247)</f>
        <v>0</v>
      </c>
      <c r="AK248" s="30"/>
      <c r="AL248" s="35"/>
      <c r="AN248" s="36"/>
    </row>
    <row r="249" spans="1:40" s="10" customFormat="1" ht="20.25" hidden="1" customHeight="1" x14ac:dyDescent="0.25">
      <c r="A249" s="3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idden="1" x14ac:dyDescent="0.25">
      <c r="A250" s="4"/>
      <c r="B250" s="8"/>
      <c r="C250" s="27"/>
      <c r="D250" s="11"/>
      <c r="E250" s="11"/>
      <c r="F250" s="11"/>
      <c r="G250" s="11"/>
      <c r="H250" s="1"/>
      <c r="I250" s="11"/>
      <c r="J250" s="11"/>
      <c r="K250" s="11"/>
      <c r="L250" s="11"/>
      <c r="M250" s="1"/>
      <c r="N250" s="1"/>
      <c r="O250" s="11"/>
      <c r="P250" s="11"/>
      <c r="Q250" s="1"/>
      <c r="R250" s="1"/>
      <c r="S250" s="11"/>
      <c r="T250" s="11"/>
      <c r="U250" s="1"/>
      <c r="V250" s="11"/>
      <c r="W250" s="1"/>
      <c r="X250" s="1"/>
      <c r="Y250" s="1"/>
      <c r="Z250" s="1"/>
      <c r="AA250" s="11"/>
      <c r="AB250" s="1"/>
      <c r="AC250" s="1"/>
      <c r="AD250" s="11"/>
      <c r="AE250" s="11"/>
      <c r="AF250" s="11"/>
      <c r="AG250" s="11"/>
      <c r="AH250" s="1"/>
      <c r="AI250" s="11"/>
      <c r="AJ250" s="1"/>
      <c r="AK250" s="30"/>
      <c r="AL250" s="35"/>
      <c r="AN250" s="36"/>
    </row>
    <row r="251" spans="1:40" s="10" customFormat="1" hidden="1" x14ac:dyDescent="0.25">
      <c r="A251" s="44"/>
      <c r="B251" s="6"/>
      <c r="C251" s="16"/>
      <c r="D251" s="16"/>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167</v>
      </c>
      <c r="B253" s="8" t="s">
        <v>162</v>
      </c>
      <c r="C253" s="27">
        <f>SUM(D253:AJ253)</f>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168</v>
      </c>
      <c r="B254" s="8" t="s">
        <v>199</v>
      </c>
      <c r="C254" s="27">
        <f>SUM(D254:AJ254)</f>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169</v>
      </c>
      <c r="B255" s="8" t="s">
        <v>200</v>
      </c>
      <c r="C255" s="27">
        <f>SUM(D255:AJ255)</f>
        <v>1</v>
      </c>
      <c r="D255" s="11">
        <v>0</v>
      </c>
      <c r="E255" s="11">
        <v>0</v>
      </c>
      <c r="F255" s="11">
        <v>0</v>
      </c>
      <c r="G255" s="11">
        <v>0</v>
      </c>
      <c r="H255" s="1" t="s">
        <v>13</v>
      </c>
      <c r="I255" s="11">
        <v>1</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170</v>
      </c>
      <c r="B256" s="8" t="s">
        <v>248</v>
      </c>
      <c r="C256" s="27">
        <f>SUM(D256:AJ256)</f>
        <v>1</v>
      </c>
      <c r="D256" s="11">
        <v>0</v>
      </c>
      <c r="E256" s="11">
        <v>0</v>
      </c>
      <c r="F256" s="11">
        <v>0</v>
      </c>
      <c r="G256" s="11">
        <v>1</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4">
        <v>4</v>
      </c>
      <c r="B257" s="6" t="s">
        <v>23</v>
      </c>
      <c r="C257" s="16">
        <f>SUM(C253:C256)</f>
        <v>2</v>
      </c>
      <c r="D257" s="14">
        <f>SUM(D253:D256)</f>
        <v>0</v>
      </c>
      <c r="E257" s="14">
        <f t="shared" ref="E257:P257" si="45">SUM(E253:E256)</f>
        <v>0</v>
      </c>
      <c r="F257" s="14">
        <f t="shared" si="45"/>
        <v>0</v>
      </c>
      <c r="G257" s="14">
        <f t="shared" si="45"/>
        <v>1</v>
      </c>
      <c r="H257" s="14">
        <f t="shared" si="45"/>
        <v>0</v>
      </c>
      <c r="I257" s="14">
        <f t="shared" si="45"/>
        <v>1</v>
      </c>
      <c r="J257" s="14">
        <f t="shared" si="45"/>
        <v>0</v>
      </c>
      <c r="K257" s="14">
        <f t="shared" si="45"/>
        <v>0</v>
      </c>
      <c r="L257" s="14">
        <f t="shared" si="45"/>
        <v>0</v>
      </c>
      <c r="M257" s="14">
        <f>SUM(M253:M253)</f>
        <v>0</v>
      </c>
      <c r="N257" s="14">
        <f>SUM(N253:N253)</f>
        <v>0</v>
      </c>
      <c r="O257" s="14">
        <f t="shared" si="45"/>
        <v>0</v>
      </c>
      <c r="P257" s="14">
        <f t="shared" si="45"/>
        <v>0</v>
      </c>
      <c r="Q257" s="14">
        <f>SUM(Q253:Q253)</f>
        <v>0</v>
      </c>
      <c r="R257" s="14">
        <f>SUM(R253:R253)</f>
        <v>0</v>
      </c>
      <c r="S257" s="14">
        <f>SUM(S253:S256)</f>
        <v>0</v>
      </c>
      <c r="T257" s="14">
        <f>SUM(T253:T256)</f>
        <v>0</v>
      </c>
      <c r="U257" s="14">
        <f>SUM(U253:U253)</f>
        <v>0</v>
      </c>
      <c r="V257" s="14">
        <f>SUM(V253:V256)</f>
        <v>0</v>
      </c>
      <c r="W257" s="14">
        <f t="shared" ref="W257:AI257" si="46">SUM(W253:W253)</f>
        <v>0</v>
      </c>
      <c r="X257" s="14">
        <f t="shared" si="46"/>
        <v>0</v>
      </c>
      <c r="Y257" s="14">
        <f>SUM(Y253:Y253)</f>
        <v>0</v>
      </c>
      <c r="Z257" s="14">
        <f t="shared" si="46"/>
        <v>0</v>
      </c>
      <c r="AA257" s="14">
        <f t="shared" si="46"/>
        <v>0</v>
      </c>
      <c r="AB257" s="14">
        <f t="shared" si="46"/>
        <v>0</v>
      </c>
      <c r="AC257" s="14">
        <f t="shared" si="46"/>
        <v>0</v>
      </c>
      <c r="AD257" s="14">
        <f t="shared" si="46"/>
        <v>0</v>
      </c>
      <c r="AE257" s="14">
        <f t="shared" si="46"/>
        <v>0</v>
      </c>
      <c r="AF257" s="14">
        <f t="shared" si="46"/>
        <v>0</v>
      </c>
      <c r="AG257" s="14">
        <f t="shared" si="46"/>
        <v>0</v>
      </c>
      <c r="AH257" s="14">
        <f t="shared" si="46"/>
        <v>0</v>
      </c>
      <c r="AI257" s="14">
        <f t="shared" si="46"/>
        <v>0</v>
      </c>
      <c r="AJ257" s="14">
        <f>SUM(AJ253:AJ253)</f>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171</v>
      </c>
      <c r="B259" s="8" t="s">
        <v>185</v>
      </c>
      <c r="C259" s="27">
        <f>SUM(D259:AJ259)</f>
        <v>9</v>
      </c>
      <c r="D259" s="11">
        <v>5</v>
      </c>
      <c r="E259" s="11">
        <v>0</v>
      </c>
      <c r="F259" s="11">
        <v>0</v>
      </c>
      <c r="G259" s="11">
        <v>0</v>
      </c>
      <c r="H259" s="1" t="s">
        <v>13</v>
      </c>
      <c r="I259" s="11">
        <v>0</v>
      </c>
      <c r="J259" s="11">
        <v>0</v>
      </c>
      <c r="K259" s="11" t="s">
        <v>13</v>
      </c>
      <c r="L259" s="11">
        <v>2</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0</v>
      </c>
      <c r="AE259" s="11">
        <v>0</v>
      </c>
      <c r="AF259" s="11">
        <v>1</v>
      </c>
      <c r="AG259" s="11">
        <v>0</v>
      </c>
      <c r="AH259" s="1" t="s">
        <v>13</v>
      </c>
      <c r="AI259" s="11">
        <v>1</v>
      </c>
      <c r="AJ259" s="1" t="s">
        <v>13</v>
      </c>
      <c r="AK259" s="30"/>
      <c r="AL259" s="35"/>
      <c r="AN259" s="36"/>
    </row>
    <row r="260" spans="1:40" s="10" customFormat="1" ht="14.25" customHeight="1" x14ac:dyDescent="0.25">
      <c r="A260" s="44">
        <v>1</v>
      </c>
      <c r="B260" s="6" t="s">
        <v>23</v>
      </c>
      <c r="C260" s="16">
        <f>SUM(C259:C259)</f>
        <v>9</v>
      </c>
      <c r="D260" s="16">
        <f>SUM(D259:D259)</f>
        <v>5</v>
      </c>
      <c r="E260" s="14">
        <f t="shared" ref="E260:AI260" si="47">SUM(E259:E259)</f>
        <v>0</v>
      </c>
      <c r="F260" s="14">
        <f t="shared" si="47"/>
        <v>0</v>
      </c>
      <c r="G260" s="14">
        <f t="shared" si="47"/>
        <v>0</v>
      </c>
      <c r="H260" s="14">
        <f t="shared" si="47"/>
        <v>0</v>
      </c>
      <c r="I260" s="14">
        <f t="shared" si="47"/>
        <v>0</v>
      </c>
      <c r="J260" s="14">
        <f t="shared" si="47"/>
        <v>0</v>
      </c>
      <c r="K260" s="14">
        <f t="shared" si="47"/>
        <v>0</v>
      </c>
      <c r="L260" s="14">
        <f t="shared" si="47"/>
        <v>2</v>
      </c>
      <c r="M260" s="14">
        <f t="shared" si="47"/>
        <v>0</v>
      </c>
      <c r="N260" s="14">
        <f t="shared" si="47"/>
        <v>0</v>
      </c>
      <c r="O260" s="14">
        <f t="shared" si="47"/>
        <v>0</v>
      </c>
      <c r="P260" s="14">
        <f t="shared" si="47"/>
        <v>0</v>
      </c>
      <c r="Q260" s="14">
        <f t="shared" si="47"/>
        <v>0</v>
      </c>
      <c r="R260" s="14">
        <f t="shared" si="47"/>
        <v>0</v>
      </c>
      <c r="S260" s="14">
        <f t="shared" si="47"/>
        <v>0</v>
      </c>
      <c r="T260" s="14">
        <f t="shared" si="47"/>
        <v>0</v>
      </c>
      <c r="U260" s="14">
        <f>SUM(U259:U259)</f>
        <v>0</v>
      </c>
      <c r="V260" s="14">
        <f t="shared" si="47"/>
        <v>0</v>
      </c>
      <c r="W260" s="14">
        <f>SUM(W259:W259)</f>
        <v>0</v>
      </c>
      <c r="X260" s="14">
        <f>SUM(X259:X259)</f>
        <v>0</v>
      </c>
      <c r="Y260" s="14">
        <f>SUM(Y259:Y259)</f>
        <v>0</v>
      </c>
      <c r="Z260" s="14">
        <f>SUM(Z259:Z259)</f>
        <v>0</v>
      </c>
      <c r="AA260" s="14">
        <f t="shared" si="47"/>
        <v>0</v>
      </c>
      <c r="AB260" s="14">
        <f t="shared" si="47"/>
        <v>0</v>
      </c>
      <c r="AC260" s="14">
        <f t="shared" si="47"/>
        <v>0</v>
      </c>
      <c r="AD260" s="14">
        <f t="shared" si="47"/>
        <v>0</v>
      </c>
      <c r="AE260" s="14">
        <f t="shared" si="47"/>
        <v>0</v>
      </c>
      <c r="AF260" s="14">
        <f t="shared" si="47"/>
        <v>1</v>
      </c>
      <c r="AG260" s="14">
        <f t="shared" si="47"/>
        <v>0</v>
      </c>
      <c r="AH260" s="14">
        <f t="shared" si="47"/>
        <v>0</v>
      </c>
      <c r="AI260" s="14">
        <f t="shared" si="47"/>
        <v>1</v>
      </c>
      <c r="AJ260" s="14">
        <f>SUM(AJ259:AJ259)</f>
        <v>0</v>
      </c>
      <c r="AK260" s="30"/>
      <c r="AL260" s="35"/>
      <c r="AN260" s="36"/>
    </row>
    <row r="261" spans="1:40" s="10" customFormat="1" ht="19.5" hidden="1" customHeight="1" x14ac:dyDescent="0.25">
      <c r="A261" s="3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5" hidden="1" customHeight="1" x14ac:dyDescent="0.25">
      <c r="A262" s="4"/>
      <c r="B262" s="8"/>
      <c r="C262" s="11"/>
      <c r="D262" s="11"/>
      <c r="E262" s="11"/>
      <c r="F262" s="11"/>
      <c r="G262" s="11"/>
      <c r="H262" s="1"/>
      <c r="I262" s="11"/>
      <c r="J262" s="11"/>
      <c r="K262" s="11"/>
      <c r="L262" s="11"/>
      <c r="M262" s="1"/>
      <c r="N262" s="1"/>
      <c r="O262" s="11"/>
      <c r="P262" s="11"/>
      <c r="Q262" s="1"/>
      <c r="R262" s="1"/>
      <c r="S262" s="11"/>
      <c r="T262" s="11"/>
      <c r="U262" s="1"/>
      <c r="V262" s="11"/>
      <c r="W262" s="1"/>
      <c r="X262" s="1"/>
      <c r="Y262" s="1"/>
      <c r="Z262" s="1"/>
      <c r="AA262" s="11"/>
      <c r="AB262" s="1"/>
      <c r="AC262" s="1"/>
      <c r="AD262" s="11"/>
      <c r="AE262" s="11"/>
      <c r="AF262" s="11"/>
      <c r="AG262" s="11"/>
      <c r="AH262" s="1"/>
      <c r="AI262" s="11"/>
      <c r="AJ262" s="1"/>
      <c r="AK262" s="30"/>
      <c r="AL262" s="35"/>
      <c r="AN262" s="36"/>
    </row>
    <row r="263" spans="1:40" s="10" customFormat="1" ht="14.25" hidden="1" customHeight="1" x14ac:dyDescent="0.25">
      <c r="A263" s="44"/>
      <c r="B263" s="6"/>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30"/>
      <c r="AL263" s="35"/>
      <c r="AN263" s="36"/>
    </row>
    <row r="264" spans="1:40" s="10" customFormat="1" ht="14.25" hidden="1" customHeight="1" x14ac:dyDescent="0.25">
      <c r="A264" s="44"/>
      <c r="B264" s="6"/>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172</v>
      </c>
      <c r="B266" s="8" t="s">
        <v>215</v>
      </c>
      <c r="C266" s="11">
        <f>SUM(D266:AJ266)</f>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4">
        <v>1</v>
      </c>
      <c r="B267" s="6" t="s">
        <v>23</v>
      </c>
      <c r="C267" s="14">
        <f>SUM(C266:C266)</f>
        <v>0</v>
      </c>
      <c r="D267" s="14">
        <f t="shared" ref="D267:AI267" si="48">SUM(D266:D266)</f>
        <v>0</v>
      </c>
      <c r="E267" s="14">
        <f t="shared" si="48"/>
        <v>0</v>
      </c>
      <c r="F267" s="14">
        <f t="shared" si="48"/>
        <v>0</v>
      </c>
      <c r="G267" s="14">
        <f t="shared" si="48"/>
        <v>0</v>
      </c>
      <c r="H267" s="14">
        <f t="shared" si="48"/>
        <v>0</v>
      </c>
      <c r="I267" s="14">
        <f t="shared" si="48"/>
        <v>0</v>
      </c>
      <c r="J267" s="14">
        <f t="shared" si="48"/>
        <v>0</v>
      </c>
      <c r="K267" s="14">
        <f>SUM(K266:K266)</f>
        <v>0</v>
      </c>
      <c r="L267" s="14">
        <f t="shared" si="48"/>
        <v>0</v>
      </c>
      <c r="M267" s="14">
        <f t="shared" si="48"/>
        <v>0</v>
      </c>
      <c r="N267" s="14">
        <f t="shared" si="48"/>
        <v>0</v>
      </c>
      <c r="O267" s="14">
        <f t="shared" si="48"/>
        <v>0</v>
      </c>
      <c r="P267" s="14">
        <f t="shared" si="48"/>
        <v>0</v>
      </c>
      <c r="Q267" s="14">
        <f t="shared" si="48"/>
        <v>0</v>
      </c>
      <c r="R267" s="14">
        <f t="shared" si="48"/>
        <v>0</v>
      </c>
      <c r="S267" s="14">
        <f t="shared" si="48"/>
        <v>0</v>
      </c>
      <c r="T267" s="14">
        <f t="shared" si="48"/>
        <v>0</v>
      </c>
      <c r="U267" s="14">
        <f>SUM(U266:U266)</f>
        <v>0</v>
      </c>
      <c r="V267" s="14">
        <f t="shared" si="48"/>
        <v>0</v>
      </c>
      <c r="W267" s="14">
        <f>SUM(W266:W266)</f>
        <v>0</v>
      </c>
      <c r="X267" s="14">
        <f>SUM(X266:X266)</f>
        <v>0</v>
      </c>
      <c r="Y267" s="14">
        <f>SUM(Y266:Y266)</f>
        <v>0</v>
      </c>
      <c r="Z267" s="14">
        <f>SUM(Z266:Z266)</f>
        <v>0</v>
      </c>
      <c r="AA267" s="14">
        <f t="shared" si="48"/>
        <v>0</v>
      </c>
      <c r="AB267" s="14">
        <f t="shared" si="48"/>
        <v>0</v>
      </c>
      <c r="AC267" s="14">
        <f t="shared" si="48"/>
        <v>0</v>
      </c>
      <c r="AD267" s="14">
        <f t="shared" si="48"/>
        <v>0</v>
      </c>
      <c r="AE267" s="14">
        <f t="shared" si="48"/>
        <v>0</v>
      </c>
      <c r="AF267" s="14">
        <f t="shared" si="48"/>
        <v>0</v>
      </c>
      <c r="AG267" s="14">
        <f t="shared" si="48"/>
        <v>0</v>
      </c>
      <c r="AH267" s="14">
        <f t="shared" si="48"/>
        <v>0</v>
      </c>
      <c r="AI267" s="14">
        <f t="shared" si="48"/>
        <v>0</v>
      </c>
      <c r="AJ267" s="14">
        <f>SUM(AJ266:AJ266)</f>
        <v>0</v>
      </c>
      <c r="AK267" s="30"/>
      <c r="AL267" s="35"/>
      <c r="AN267" s="36"/>
    </row>
    <row r="268" spans="1:40" s="10" customFormat="1" x14ac:dyDescent="0.25">
      <c r="A268" s="44"/>
      <c r="B268" s="6" t="s">
        <v>87</v>
      </c>
      <c r="C268" s="19">
        <f>C267+C248+C245+C251+C239+C257+C260+C263</f>
        <v>55</v>
      </c>
      <c r="D268" s="19">
        <f t="shared" ref="D268:AJ268" si="49">D267+D248+D245+D251+D239+D257+D260+D263</f>
        <v>5</v>
      </c>
      <c r="E268" s="19">
        <f t="shared" si="49"/>
        <v>0</v>
      </c>
      <c r="F268" s="19">
        <f t="shared" si="49"/>
        <v>0</v>
      </c>
      <c r="G268" s="19">
        <f t="shared" si="49"/>
        <v>1</v>
      </c>
      <c r="H268" s="19">
        <f t="shared" si="49"/>
        <v>0</v>
      </c>
      <c r="I268" s="19">
        <f t="shared" si="49"/>
        <v>1</v>
      </c>
      <c r="J268" s="19">
        <f t="shared" si="49"/>
        <v>3</v>
      </c>
      <c r="K268" s="19">
        <f t="shared" si="49"/>
        <v>8</v>
      </c>
      <c r="L268" s="19">
        <f t="shared" si="49"/>
        <v>27</v>
      </c>
      <c r="M268" s="19">
        <f t="shared" si="49"/>
        <v>0</v>
      </c>
      <c r="N268" s="19">
        <f t="shared" si="49"/>
        <v>0</v>
      </c>
      <c r="O268" s="19">
        <f t="shared" si="49"/>
        <v>0</v>
      </c>
      <c r="P268" s="19">
        <f t="shared" si="49"/>
        <v>0</v>
      </c>
      <c r="Q268" s="19">
        <f t="shared" si="49"/>
        <v>0</v>
      </c>
      <c r="R268" s="19">
        <f t="shared" si="49"/>
        <v>0</v>
      </c>
      <c r="S268" s="19">
        <f t="shared" si="49"/>
        <v>0</v>
      </c>
      <c r="T268" s="19">
        <f t="shared" si="49"/>
        <v>0</v>
      </c>
      <c r="U268" s="19">
        <f t="shared" si="49"/>
        <v>0</v>
      </c>
      <c r="V268" s="19">
        <f t="shared" si="49"/>
        <v>0</v>
      </c>
      <c r="W268" s="19">
        <f t="shared" si="49"/>
        <v>0</v>
      </c>
      <c r="X268" s="19">
        <f t="shared" si="49"/>
        <v>0</v>
      </c>
      <c r="Y268" s="19">
        <f t="shared" si="49"/>
        <v>0</v>
      </c>
      <c r="Z268" s="19">
        <f t="shared" si="49"/>
        <v>0</v>
      </c>
      <c r="AA268" s="19">
        <f t="shared" si="49"/>
        <v>0</v>
      </c>
      <c r="AB268" s="19">
        <f t="shared" si="49"/>
        <v>0</v>
      </c>
      <c r="AC268" s="19">
        <f t="shared" si="49"/>
        <v>0</v>
      </c>
      <c r="AD268" s="19">
        <f t="shared" si="49"/>
        <v>0</v>
      </c>
      <c r="AE268" s="19">
        <f t="shared" si="49"/>
        <v>2</v>
      </c>
      <c r="AF268" s="19">
        <f t="shared" si="49"/>
        <v>1</v>
      </c>
      <c r="AG268" s="19">
        <f t="shared" si="49"/>
        <v>6</v>
      </c>
      <c r="AH268" s="19">
        <f t="shared" si="49"/>
        <v>0</v>
      </c>
      <c r="AI268" s="19">
        <f t="shared" si="49"/>
        <v>1</v>
      </c>
      <c r="AJ268" s="19">
        <f t="shared" si="49"/>
        <v>0</v>
      </c>
      <c r="AK268" s="30"/>
      <c r="AL268" s="35"/>
      <c r="AN268" s="36"/>
    </row>
    <row r="269" spans="1:40" ht="38.25" customHeight="1" x14ac:dyDescent="0.25">
      <c r="A269" s="4"/>
      <c r="B269" s="8" t="s">
        <v>229</v>
      </c>
      <c r="C269" s="11">
        <f>SUM(D269:AJ269)</f>
        <v>16</v>
      </c>
      <c r="D269" s="11">
        <v>0</v>
      </c>
      <c r="E269" s="11">
        <v>0</v>
      </c>
      <c r="F269" s="11">
        <v>4</v>
      </c>
      <c r="G269" s="11" t="s">
        <v>13</v>
      </c>
      <c r="H269" s="11" t="s">
        <v>13</v>
      </c>
      <c r="I269" s="11">
        <v>7</v>
      </c>
      <c r="J269" s="11">
        <v>0</v>
      </c>
      <c r="K269" s="11">
        <v>0</v>
      </c>
      <c r="L269" s="11">
        <v>5</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customHeight="1" x14ac:dyDescent="0.25">
      <c r="A270" s="4"/>
      <c r="B270" s="8" t="s">
        <v>273</v>
      </c>
      <c r="C270" s="11">
        <f>SUM(D270:AJ270)</f>
        <v>2</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2</v>
      </c>
      <c r="AE270" s="11">
        <v>0</v>
      </c>
      <c r="AF270" s="11">
        <v>0</v>
      </c>
      <c r="AG270" s="11" t="s">
        <v>13</v>
      </c>
      <c r="AH270" s="11" t="s">
        <v>13</v>
      </c>
      <c r="AI270" s="11" t="s">
        <v>13</v>
      </c>
      <c r="AJ270" s="11" t="s">
        <v>13</v>
      </c>
      <c r="AL270" s="35"/>
      <c r="AN270" s="36"/>
    </row>
    <row r="271" spans="1:40" ht="38.25" customHeight="1" x14ac:dyDescent="0.25">
      <c r="A271" s="4"/>
      <c r="B271" s="8" t="s">
        <v>35</v>
      </c>
      <c r="C271" s="11">
        <f>SUM(D271:AJ271)</f>
        <v>9174</v>
      </c>
      <c r="D271" s="11">
        <v>1069</v>
      </c>
      <c r="E271" s="11">
        <v>560</v>
      </c>
      <c r="F271" s="11">
        <v>997</v>
      </c>
      <c r="G271" s="11">
        <v>961</v>
      </c>
      <c r="H271" s="11">
        <v>26</v>
      </c>
      <c r="I271" s="11">
        <v>1703</v>
      </c>
      <c r="J271" s="11">
        <v>484</v>
      </c>
      <c r="K271" s="11">
        <v>685</v>
      </c>
      <c r="L271" s="11">
        <v>864</v>
      </c>
      <c r="M271" s="11">
        <v>5</v>
      </c>
      <c r="N271" s="11">
        <v>14</v>
      </c>
      <c r="O271" s="11">
        <v>274</v>
      </c>
      <c r="P271" s="11">
        <v>78</v>
      </c>
      <c r="Q271" s="11">
        <v>15</v>
      </c>
      <c r="R271" s="11">
        <v>0</v>
      </c>
      <c r="S271" s="11">
        <v>75</v>
      </c>
      <c r="T271" s="11">
        <v>98</v>
      </c>
      <c r="U271" s="11">
        <v>0</v>
      </c>
      <c r="V271" s="11">
        <v>73</v>
      </c>
      <c r="W271" s="11">
        <v>0</v>
      </c>
      <c r="X271" s="11">
        <v>2</v>
      </c>
      <c r="Y271" s="11">
        <v>17</v>
      </c>
      <c r="Z271" s="11">
        <v>4</v>
      </c>
      <c r="AA271" s="11">
        <v>175</v>
      </c>
      <c r="AB271" s="11">
        <v>12</v>
      </c>
      <c r="AC271" s="11">
        <v>11</v>
      </c>
      <c r="AD271" s="11">
        <v>488</v>
      </c>
      <c r="AE271" s="11">
        <v>62</v>
      </c>
      <c r="AF271" s="11">
        <v>216</v>
      </c>
      <c r="AG271" s="11">
        <v>135</v>
      </c>
      <c r="AH271" s="11">
        <v>6</v>
      </c>
      <c r="AI271" s="11">
        <v>63</v>
      </c>
      <c r="AJ271" s="11">
        <v>2</v>
      </c>
      <c r="AL271" s="35"/>
      <c r="AN271" s="36"/>
    </row>
    <row r="272" spans="1:40" ht="28.5" x14ac:dyDescent="0.25">
      <c r="A272" s="44" t="s">
        <v>0</v>
      </c>
      <c r="B272" s="44" t="s">
        <v>263</v>
      </c>
      <c r="C272" s="23">
        <f t="shared" ref="C272:AJ272" si="50">C268+C230+C189+C164+C77</f>
        <v>58673</v>
      </c>
      <c r="D272" s="23">
        <f t="shared" si="50"/>
        <v>5898</v>
      </c>
      <c r="E272" s="23">
        <f t="shared" si="50"/>
        <v>2598</v>
      </c>
      <c r="F272" s="23">
        <f t="shared" si="50"/>
        <v>6502</v>
      </c>
      <c r="G272" s="23">
        <f t="shared" si="50"/>
        <v>6157</v>
      </c>
      <c r="H272" s="23">
        <f t="shared" si="50"/>
        <v>185</v>
      </c>
      <c r="I272" s="23">
        <f t="shared" si="50"/>
        <v>11110</v>
      </c>
      <c r="J272" s="23">
        <f t="shared" si="50"/>
        <v>2592</v>
      </c>
      <c r="K272" s="23">
        <f t="shared" si="50"/>
        <v>4595</v>
      </c>
      <c r="L272" s="23">
        <f t="shared" si="50"/>
        <v>4767</v>
      </c>
      <c r="M272" s="23">
        <f t="shared" si="50"/>
        <v>27</v>
      </c>
      <c r="N272" s="23">
        <f t="shared" si="50"/>
        <v>79</v>
      </c>
      <c r="O272" s="23">
        <f t="shared" si="50"/>
        <v>1236</v>
      </c>
      <c r="P272" s="23">
        <f t="shared" si="50"/>
        <v>873</v>
      </c>
      <c r="Q272" s="23">
        <f t="shared" si="50"/>
        <v>99</v>
      </c>
      <c r="R272" s="23">
        <f t="shared" si="50"/>
        <v>169</v>
      </c>
      <c r="S272" s="23">
        <f t="shared" si="50"/>
        <v>1209</v>
      </c>
      <c r="T272" s="23">
        <f t="shared" si="50"/>
        <v>566</v>
      </c>
      <c r="U272" s="23">
        <f t="shared" si="50"/>
        <v>9</v>
      </c>
      <c r="V272" s="23">
        <f t="shared" si="50"/>
        <v>1047</v>
      </c>
      <c r="W272" s="23">
        <f t="shared" si="50"/>
        <v>47</v>
      </c>
      <c r="X272" s="23">
        <f t="shared" si="50"/>
        <v>88</v>
      </c>
      <c r="Y272" s="23">
        <f t="shared" si="50"/>
        <v>39</v>
      </c>
      <c r="Z272" s="23">
        <f t="shared" si="50"/>
        <v>98</v>
      </c>
      <c r="AA272" s="23">
        <f t="shared" si="50"/>
        <v>1558</v>
      </c>
      <c r="AB272" s="23">
        <f t="shared" si="50"/>
        <v>90</v>
      </c>
      <c r="AC272" s="23">
        <f t="shared" si="50"/>
        <v>102</v>
      </c>
      <c r="AD272" s="23">
        <f>AD268+AD230+AD189+AD164+AD77</f>
        <v>3452</v>
      </c>
      <c r="AE272" s="23">
        <f t="shared" si="50"/>
        <v>438</v>
      </c>
      <c r="AF272" s="23">
        <f t="shared" si="50"/>
        <v>1403</v>
      </c>
      <c r="AG272" s="23">
        <f t="shared" si="50"/>
        <v>919</v>
      </c>
      <c r="AH272" s="23">
        <f t="shared" si="50"/>
        <v>53</v>
      </c>
      <c r="AI272" s="23">
        <f t="shared" si="50"/>
        <v>476</v>
      </c>
      <c r="AJ272" s="23">
        <f t="shared" si="50"/>
        <v>192</v>
      </c>
      <c r="AL272" s="35"/>
      <c r="AN272" s="36"/>
    </row>
    <row r="273" spans="1:40" x14ac:dyDescent="0.25">
      <c r="A273" s="45"/>
      <c r="B273" s="45"/>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9"/>
      <c r="I275" s="36"/>
    </row>
    <row r="276" spans="1:40" x14ac:dyDescent="0.25">
      <c r="C276" s="36"/>
      <c r="D276" s="39"/>
      <c r="E276" s="36"/>
    </row>
    <row r="277" spans="1:40" x14ac:dyDescent="0.25">
      <c r="C277" s="36"/>
      <c r="D277" s="39"/>
      <c r="E277" s="36"/>
    </row>
    <row r="278" spans="1:40" x14ac:dyDescent="0.25">
      <c r="D278" s="39"/>
      <c r="AC278" s="36"/>
    </row>
    <row r="279" spans="1:40" x14ac:dyDescent="0.25">
      <c r="C279" s="36"/>
      <c r="D279" s="39"/>
      <c r="E279" s="36"/>
    </row>
    <row r="280" spans="1:40" x14ac:dyDescent="0.25">
      <c r="C280" s="36"/>
      <c r="D280" s="39"/>
      <c r="E280" s="36"/>
    </row>
    <row r="281" spans="1:40" x14ac:dyDescent="0.25">
      <c r="C281" s="36"/>
    </row>
    <row r="282" spans="1:40" x14ac:dyDescent="0.25">
      <c r="C282" s="36"/>
    </row>
    <row r="283" spans="1:40" x14ac:dyDescent="0.25">
      <c r="C283" s="36"/>
    </row>
  </sheetData>
  <mergeCells count="42">
    <mergeCell ref="B7:AJ7"/>
    <mergeCell ref="J1:AJ1"/>
    <mergeCell ref="B2:AJ2"/>
    <mergeCell ref="A4:A5"/>
    <mergeCell ref="B4:B5"/>
    <mergeCell ref="C4:AJ4"/>
    <mergeCell ref="B78:AJ78"/>
    <mergeCell ref="B8:AJ8"/>
    <mergeCell ref="B33:AJ33"/>
    <mergeCell ref="B36:AJ36"/>
    <mergeCell ref="B43:AJ43"/>
    <mergeCell ref="B54:AJ54"/>
    <mergeCell ref="B58:AJ58"/>
    <mergeCell ref="B62:AJ62"/>
    <mergeCell ref="B65:AJ65"/>
    <mergeCell ref="B68:AJ68"/>
    <mergeCell ref="B71:AJ71"/>
    <mergeCell ref="B74:AJ74"/>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s>
  <pageMargins left="0.7" right="0.7" top="0.75" bottom="0.75" header="0.3" footer="0.3"/>
  <pageSetup paperSize="9" scale="38"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A3" sqref="A3"/>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3" width="6.42578125" style="2" customWidth="1"/>
    <col min="14" max="14" width="6" style="2" customWidth="1"/>
    <col min="15" max="16" width="6.5703125" style="2" customWidth="1"/>
    <col min="17" max="17" width="8.42578125" style="2" customWidth="1"/>
    <col min="18" max="18" width="6.5703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1" width="7.7109375" style="2" customWidth="1"/>
    <col min="32"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274</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v>26</v>
      </c>
      <c r="D9" s="11">
        <v>1</v>
      </c>
      <c r="E9" s="11">
        <v>0</v>
      </c>
      <c r="F9" s="11">
        <v>0</v>
      </c>
      <c r="G9" s="11">
        <v>0</v>
      </c>
      <c r="H9" s="11">
        <v>0</v>
      </c>
      <c r="I9" s="11">
        <v>3</v>
      </c>
      <c r="J9" s="11">
        <v>0</v>
      </c>
      <c r="K9" s="11">
        <v>0</v>
      </c>
      <c r="L9" s="11">
        <v>0</v>
      </c>
      <c r="M9" s="11">
        <v>0</v>
      </c>
      <c r="N9" s="11">
        <v>0</v>
      </c>
      <c r="O9" s="11">
        <v>1</v>
      </c>
      <c r="P9" s="11">
        <v>0</v>
      </c>
      <c r="Q9" s="11">
        <v>0</v>
      </c>
      <c r="R9" s="11">
        <v>0</v>
      </c>
      <c r="S9" s="11">
        <v>0</v>
      </c>
      <c r="T9" s="11">
        <v>0</v>
      </c>
      <c r="U9" s="11">
        <v>0</v>
      </c>
      <c r="V9" s="11">
        <v>0</v>
      </c>
      <c r="W9" s="11">
        <v>0</v>
      </c>
      <c r="X9" s="11">
        <v>0</v>
      </c>
      <c r="Y9" s="11">
        <v>0</v>
      </c>
      <c r="Z9" s="11">
        <v>0</v>
      </c>
      <c r="AA9" s="11">
        <v>21</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v>390</v>
      </c>
      <c r="D10" s="11">
        <v>72</v>
      </c>
      <c r="E10" s="11">
        <v>37</v>
      </c>
      <c r="F10" s="11">
        <v>22</v>
      </c>
      <c r="G10" s="11">
        <v>8</v>
      </c>
      <c r="H10" s="11">
        <v>0</v>
      </c>
      <c r="I10" s="11">
        <v>66</v>
      </c>
      <c r="J10" s="11">
        <v>13</v>
      </c>
      <c r="K10" s="11">
        <v>41</v>
      </c>
      <c r="L10" s="11">
        <v>28</v>
      </c>
      <c r="M10" s="11">
        <v>0</v>
      </c>
      <c r="N10" s="11">
        <v>0</v>
      </c>
      <c r="O10" s="11">
        <v>6</v>
      </c>
      <c r="P10" s="11">
        <v>6</v>
      </c>
      <c r="Q10" s="11">
        <v>0</v>
      </c>
      <c r="R10" s="11">
        <v>0</v>
      </c>
      <c r="S10" s="11">
        <v>4</v>
      </c>
      <c r="T10" s="11">
        <v>4</v>
      </c>
      <c r="U10" s="11">
        <v>0</v>
      </c>
      <c r="V10" s="11">
        <v>0</v>
      </c>
      <c r="W10" s="11">
        <v>2</v>
      </c>
      <c r="X10" s="11">
        <v>0</v>
      </c>
      <c r="Y10" s="11">
        <v>0</v>
      </c>
      <c r="Z10" s="11">
        <v>0</v>
      </c>
      <c r="AA10" s="11">
        <v>18</v>
      </c>
      <c r="AB10" s="11">
        <v>0</v>
      </c>
      <c r="AC10" s="11">
        <v>0</v>
      </c>
      <c r="AD10" s="11">
        <v>38</v>
      </c>
      <c r="AE10" s="11">
        <v>0</v>
      </c>
      <c r="AF10" s="11">
        <v>15</v>
      </c>
      <c r="AG10" s="11">
        <v>10</v>
      </c>
      <c r="AH10" s="11">
        <v>0</v>
      </c>
      <c r="AI10" s="11">
        <v>0</v>
      </c>
      <c r="AJ10" s="11">
        <v>0</v>
      </c>
      <c r="AL10" s="35"/>
      <c r="AN10" s="36"/>
    </row>
    <row r="11" spans="1:40" ht="61.5" customHeight="1" x14ac:dyDescent="0.25">
      <c r="A11" s="4">
        <v>3</v>
      </c>
      <c r="B11" s="5" t="s">
        <v>52</v>
      </c>
      <c r="C11" s="11">
        <v>1</v>
      </c>
      <c r="D11" s="11">
        <v>0</v>
      </c>
      <c r="E11" s="11">
        <v>0</v>
      </c>
      <c r="F11" s="11">
        <v>0</v>
      </c>
      <c r="G11" s="11">
        <v>0</v>
      </c>
      <c r="H11" s="11">
        <v>0</v>
      </c>
      <c r="I11" s="11">
        <v>1</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L11" s="35"/>
      <c r="AN11" s="36"/>
    </row>
    <row r="12" spans="1:40" ht="77.25" customHeight="1" x14ac:dyDescent="0.25">
      <c r="A12" s="4">
        <v>4</v>
      </c>
      <c r="B12" s="9" t="s">
        <v>86</v>
      </c>
      <c r="C12" s="11">
        <v>237</v>
      </c>
      <c r="D12" s="11">
        <v>17</v>
      </c>
      <c r="E12" s="11">
        <v>4</v>
      </c>
      <c r="F12" s="11">
        <v>14</v>
      </c>
      <c r="G12" s="11">
        <v>7</v>
      </c>
      <c r="H12" s="11">
        <v>0</v>
      </c>
      <c r="I12" s="11">
        <v>39</v>
      </c>
      <c r="J12" s="11">
        <v>0</v>
      </c>
      <c r="K12" s="11">
        <v>37</v>
      </c>
      <c r="L12" s="11">
        <v>20</v>
      </c>
      <c r="M12" s="11">
        <v>0</v>
      </c>
      <c r="N12" s="11">
        <v>0</v>
      </c>
      <c r="O12" s="11">
        <v>24</v>
      </c>
      <c r="P12" s="11">
        <v>2</v>
      </c>
      <c r="Q12" s="11">
        <v>0</v>
      </c>
      <c r="R12" s="11">
        <v>0</v>
      </c>
      <c r="S12" s="11">
        <v>6</v>
      </c>
      <c r="T12" s="11">
        <v>0</v>
      </c>
      <c r="U12" s="11">
        <v>0</v>
      </c>
      <c r="V12" s="11">
        <v>2</v>
      </c>
      <c r="W12" s="11">
        <v>0</v>
      </c>
      <c r="X12" s="11">
        <v>0</v>
      </c>
      <c r="Y12" s="11">
        <v>0</v>
      </c>
      <c r="Z12" s="11">
        <v>0</v>
      </c>
      <c r="AA12" s="11">
        <v>6</v>
      </c>
      <c r="AB12" s="11">
        <v>0</v>
      </c>
      <c r="AC12" s="11">
        <v>0</v>
      </c>
      <c r="AD12" s="11">
        <v>23</v>
      </c>
      <c r="AE12" s="11">
        <v>6</v>
      </c>
      <c r="AF12" s="11">
        <v>10</v>
      </c>
      <c r="AG12" s="11">
        <v>20</v>
      </c>
      <c r="AH12" s="11">
        <v>0</v>
      </c>
      <c r="AI12" s="11">
        <v>0</v>
      </c>
      <c r="AJ12" s="11">
        <v>0</v>
      </c>
      <c r="AL12" s="35"/>
      <c r="AN12" s="36"/>
    </row>
    <row r="13" spans="1:40" ht="36.75" customHeight="1" x14ac:dyDescent="0.25">
      <c r="A13" s="4">
        <v>5</v>
      </c>
      <c r="B13" s="5" t="s">
        <v>53</v>
      </c>
      <c r="C13" s="11">
        <v>6</v>
      </c>
      <c r="D13" s="11">
        <v>2</v>
      </c>
      <c r="E13" s="11">
        <v>0</v>
      </c>
      <c r="F13" s="11">
        <v>2</v>
      </c>
      <c r="G13" s="11">
        <v>0</v>
      </c>
      <c r="H13" s="11">
        <v>0</v>
      </c>
      <c r="I13" s="11">
        <v>2</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265</v>
      </c>
      <c r="C16" s="11">
        <v>37</v>
      </c>
      <c r="D16" s="11">
        <v>0</v>
      </c>
      <c r="E16" s="11">
        <v>2</v>
      </c>
      <c r="F16" s="11">
        <v>10</v>
      </c>
      <c r="G16" s="11">
        <v>1</v>
      </c>
      <c r="H16" s="11">
        <v>0</v>
      </c>
      <c r="I16" s="11">
        <v>7</v>
      </c>
      <c r="J16" s="11">
        <v>1</v>
      </c>
      <c r="K16" s="11">
        <v>5</v>
      </c>
      <c r="L16" s="11">
        <v>2</v>
      </c>
      <c r="M16" s="11">
        <v>0</v>
      </c>
      <c r="N16" s="11">
        <v>0</v>
      </c>
      <c r="O16" s="11">
        <v>1</v>
      </c>
      <c r="P16" s="11">
        <v>0</v>
      </c>
      <c r="Q16" s="11">
        <v>0</v>
      </c>
      <c r="R16" s="11">
        <v>0</v>
      </c>
      <c r="S16" s="11">
        <v>0</v>
      </c>
      <c r="T16" s="11">
        <v>0</v>
      </c>
      <c r="U16" s="11">
        <v>0</v>
      </c>
      <c r="V16" s="11">
        <v>0</v>
      </c>
      <c r="W16" s="11">
        <v>0</v>
      </c>
      <c r="X16" s="11">
        <v>0</v>
      </c>
      <c r="Y16" s="11">
        <v>0</v>
      </c>
      <c r="Z16" s="11">
        <v>0</v>
      </c>
      <c r="AA16" s="11">
        <v>0</v>
      </c>
      <c r="AB16" s="11">
        <v>0</v>
      </c>
      <c r="AC16" s="11">
        <v>0</v>
      </c>
      <c r="AD16" s="11">
        <v>2</v>
      </c>
      <c r="AE16" s="11">
        <v>3</v>
      </c>
      <c r="AF16" s="11">
        <v>0</v>
      </c>
      <c r="AG16" s="11">
        <v>1</v>
      </c>
      <c r="AH16" s="11">
        <v>0</v>
      </c>
      <c r="AI16" s="11">
        <v>2</v>
      </c>
      <c r="AJ16" s="11">
        <v>0</v>
      </c>
      <c r="AL16" s="35"/>
      <c r="AN16" s="36"/>
    </row>
    <row r="17" spans="1:40" ht="45" x14ac:dyDescent="0.25">
      <c r="A17" s="4">
        <v>9</v>
      </c>
      <c r="B17" s="24" t="s">
        <v>135</v>
      </c>
      <c r="C17" s="11">
        <v>2</v>
      </c>
      <c r="D17" s="11">
        <v>1</v>
      </c>
      <c r="E17" s="11">
        <v>0</v>
      </c>
      <c r="F17" s="11">
        <v>0</v>
      </c>
      <c r="G17" s="11">
        <v>0</v>
      </c>
      <c r="H17" s="11">
        <v>0</v>
      </c>
      <c r="I17" s="11">
        <v>0</v>
      </c>
      <c r="J17" s="11">
        <v>0</v>
      </c>
      <c r="K17" s="11">
        <v>0</v>
      </c>
      <c r="L17" s="11">
        <v>1</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0</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1</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1</v>
      </c>
      <c r="AG19" s="11">
        <v>0</v>
      </c>
      <c r="AH19" s="11">
        <v>0</v>
      </c>
      <c r="AI19" s="11">
        <v>0</v>
      </c>
      <c r="AJ19" s="11">
        <v>0</v>
      </c>
      <c r="AL19" s="35"/>
      <c r="AN19" s="36"/>
    </row>
    <row r="20" spans="1:40" ht="34.5" customHeight="1" x14ac:dyDescent="0.25">
      <c r="A20" s="4">
        <v>12</v>
      </c>
      <c r="B20" s="5" t="s">
        <v>232</v>
      </c>
      <c r="C20" s="11">
        <v>24</v>
      </c>
      <c r="D20" s="11">
        <v>0</v>
      </c>
      <c r="E20" s="11">
        <v>0</v>
      </c>
      <c r="F20" s="11">
        <v>2</v>
      </c>
      <c r="G20" s="11">
        <v>0</v>
      </c>
      <c r="H20" s="11">
        <v>0</v>
      </c>
      <c r="I20" s="11">
        <v>15</v>
      </c>
      <c r="J20" s="11">
        <v>0</v>
      </c>
      <c r="K20" s="11">
        <v>3</v>
      </c>
      <c r="L20" s="11">
        <v>1</v>
      </c>
      <c r="M20" s="11">
        <v>0</v>
      </c>
      <c r="N20" s="11">
        <v>0</v>
      </c>
      <c r="O20" s="11">
        <v>0</v>
      </c>
      <c r="P20" s="11">
        <v>0</v>
      </c>
      <c r="Q20" s="11">
        <v>0</v>
      </c>
      <c r="R20" s="11">
        <v>0</v>
      </c>
      <c r="S20" s="11">
        <v>0</v>
      </c>
      <c r="T20" s="11">
        <v>0</v>
      </c>
      <c r="U20" s="11">
        <v>0</v>
      </c>
      <c r="V20" s="11">
        <v>0</v>
      </c>
      <c r="W20" s="11">
        <v>0</v>
      </c>
      <c r="X20" s="11">
        <v>0</v>
      </c>
      <c r="Y20" s="11">
        <v>0</v>
      </c>
      <c r="Z20" s="11">
        <v>0</v>
      </c>
      <c r="AA20" s="11">
        <v>0</v>
      </c>
      <c r="AB20" s="11">
        <v>0</v>
      </c>
      <c r="AC20" s="11">
        <v>0</v>
      </c>
      <c r="AD20" s="11">
        <v>0</v>
      </c>
      <c r="AE20" s="11">
        <v>3</v>
      </c>
      <c r="AF20" s="11">
        <v>0</v>
      </c>
      <c r="AG20" s="11">
        <v>0</v>
      </c>
      <c r="AH20" s="11">
        <v>0</v>
      </c>
      <c r="AI20" s="11">
        <v>0</v>
      </c>
      <c r="AJ20" s="11">
        <v>0</v>
      </c>
      <c r="AL20" s="35"/>
      <c r="AN20" s="36"/>
    </row>
    <row r="21" spans="1:40" ht="33" customHeight="1" x14ac:dyDescent="0.25">
      <c r="A21" s="4">
        <v>13</v>
      </c>
      <c r="B21" s="5" t="s">
        <v>233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1</v>
      </c>
      <c r="D22" s="11">
        <v>0</v>
      </c>
      <c r="E22" s="11">
        <v>0</v>
      </c>
      <c r="F22" s="11">
        <v>0</v>
      </c>
      <c r="G22" s="11">
        <v>0</v>
      </c>
      <c r="H22" s="11">
        <v>0</v>
      </c>
      <c r="I22" s="11">
        <v>1</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59</v>
      </c>
      <c r="D23" s="11">
        <v>0</v>
      </c>
      <c r="E23" s="11">
        <v>0</v>
      </c>
      <c r="F23" s="11">
        <v>3</v>
      </c>
      <c r="G23" s="11">
        <v>2</v>
      </c>
      <c r="H23" s="11">
        <v>0</v>
      </c>
      <c r="I23" s="11">
        <v>5</v>
      </c>
      <c r="J23" s="11">
        <v>22</v>
      </c>
      <c r="K23" s="11">
        <v>8</v>
      </c>
      <c r="L23" s="11">
        <v>0</v>
      </c>
      <c r="M23" s="11">
        <v>0</v>
      </c>
      <c r="N23" s="11">
        <v>0</v>
      </c>
      <c r="O23" s="11">
        <v>4</v>
      </c>
      <c r="P23" s="11">
        <v>1</v>
      </c>
      <c r="Q23" s="11">
        <v>0</v>
      </c>
      <c r="R23" s="11">
        <v>0</v>
      </c>
      <c r="S23" s="11">
        <v>2</v>
      </c>
      <c r="T23" s="11">
        <v>2</v>
      </c>
      <c r="U23" s="11">
        <v>0</v>
      </c>
      <c r="V23" s="11">
        <v>0</v>
      </c>
      <c r="W23" s="11">
        <v>0</v>
      </c>
      <c r="X23" s="11">
        <v>0</v>
      </c>
      <c r="Y23" s="11">
        <v>0</v>
      </c>
      <c r="Z23" s="11">
        <v>0</v>
      </c>
      <c r="AA23" s="11">
        <v>1</v>
      </c>
      <c r="AB23" s="11">
        <v>0</v>
      </c>
      <c r="AC23" s="11">
        <v>0</v>
      </c>
      <c r="AD23" s="11">
        <v>3</v>
      </c>
      <c r="AE23" s="11">
        <v>1</v>
      </c>
      <c r="AF23" s="11">
        <v>5</v>
      </c>
      <c r="AG23" s="11">
        <v>0</v>
      </c>
      <c r="AH23" s="11">
        <v>0</v>
      </c>
      <c r="AI23" s="11">
        <v>0</v>
      </c>
      <c r="AJ23" s="11">
        <v>0</v>
      </c>
      <c r="AL23" s="35"/>
      <c r="AN23" s="36"/>
    </row>
    <row r="24" spans="1:40" ht="33" customHeight="1" x14ac:dyDescent="0.25">
      <c r="A24" s="4">
        <v>16</v>
      </c>
      <c r="B24" s="5" t="s">
        <v>130</v>
      </c>
      <c r="C24" s="11">
        <v>22</v>
      </c>
      <c r="D24" s="11">
        <v>0</v>
      </c>
      <c r="E24" s="11">
        <v>3</v>
      </c>
      <c r="F24" s="11">
        <v>1</v>
      </c>
      <c r="G24" s="11">
        <v>2</v>
      </c>
      <c r="H24" s="11">
        <v>1</v>
      </c>
      <c r="I24" s="11">
        <v>6</v>
      </c>
      <c r="J24" s="11">
        <v>2</v>
      </c>
      <c r="K24" s="11">
        <v>0</v>
      </c>
      <c r="L24" s="11">
        <v>4</v>
      </c>
      <c r="M24" s="11">
        <v>0</v>
      </c>
      <c r="N24" s="11">
        <v>0</v>
      </c>
      <c r="O24" s="11">
        <v>2</v>
      </c>
      <c r="P24" s="11">
        <v>0</v>
      </c>
      <c r="Q24" s="11">
        <v>0</v>
      </c>
      <c r="R24" s="11">
        <v>0</v>
      </c>
      <c r="S24" s="11">
        <v>0</v>
      </c>
      <c r="T24" s="11">
        <v>1</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7</v>
      </c>
      <c r="D26" s="11">
        <v>0</v>
      </c>
      <c r="E26" s="11">
        <v>1</v>
      </c>
      <c r="F26" s="11">
        <v>0</v>
      </c>
      <c r="G26" s="11">
        <v>0</v>
      </c>
      <c r="H26" s="11">
        <v>0</v>
      </c>
      <c r="I26" s="11">
        <v>3</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3</v>
      </c>
      <c r="AB26" s="11">
        <v>0</v>
      </c>
      <c r="AC26" s="11">
        <v>0</v>
      </c>
      <c r="AD26" s="11">
        <v>0</v>
      </c>
      <c r="AE26" s="11">
        <v>0</v>
      </c>
      <c r="AF26" s="11">
        <v>0</v>
      </c>
      <c r="AG26" s="11">
        <v>0</v>
      </c>
      <c r="AH26" s="11">
        <v>0</v>
      </c>
      <c r="AI26" s="11">
        <v>0</v>
      </c>
      <c r="AJ26" s="11">
        <v>0</v>
      </c>
      <c r="AL26" s="35"/>
      <c r="AN26" s="36"/>
    </row>
    <row r="27" spans="1:40" ht="48.75" customHeight="1" x14ac:dyDescent="0.25">
      <c r="A27" s="4">
        <v>19</v>
      </c>
      <c r="B27" s="5" t="s">
        <v>184</v>
      </c>
      <c r="C27" s="11">
        <v>2307</v>
      </c>
      <c r="D27" s="11">
        <v>122</v>
      </c>
      <c r="E27" s="11">
        <v>109</v>
      </c>
      <c r="F27" s="11">
        <v>311</v>
      </c>
      <c r="G27" s="11">
        <v>305</v>
      </c>
      <c r="H27" s="11">
        <v>20</v>
      </c>
      <c r="I27" s="11">
        <v>339</v>
      </c>
      <c r="J27" s="11">
        <v>72</v>
      </c>
      <c r="K27" s="11">
        <v>196</v>
      </c>
      <c r="L27" s="11">
        <v>165</v>
      </c>
      <c r="M27" s="11">
        <v>0</v>
      </c>
      <c r="N27" s="11">
        <v>1</v>
      </c>
      <c r="O27" s="11">
        <v>49</v>
      </c>
      <c r="P27" s="11">
        <v>23</v>
      </c>
      <c r="Q27" s="11">
        <v>0</v>
      </c>
      <c r="R27" s="11">
        <v>4</v>
      </c>
      <c r="S27" s="11">
        <v>31</v>
      </c>
      <c r="T27" s="11">
        <v>69</v>
      </c>
      <c r="U27" s="11">
        <v>0</v>
      </c>
      <c r="V27" s="11">
        <v>48</v>
      </c>
      <c r="W27" s="11">
        <v>7</v>
      </c>
      <c r="X27" s="11">
        <v>8</v>
      </c>
      <c r="Y27" s="11">
        <v>11</v>
      </c>
      <c r="Z27" s="11">
        <v>0</v>
      </c>
      <c r="AA27" s="11">
        <v>79</v>
      </c>
      <c r="AB27" s="11">
        <v>5</v>
      </c>
      <c r="AC27" s="11">
        <v>0</v>
      </c>
      <c r="AD27" s="11">
        <v>180</v>
      </c>
      <c r="AE27" s="11">
        <v>12</v>
      </c>
      <c r="AF27" s="11">
        <v>81</v>
      </c>
      <c r="AG27" s="11">
        <v>35</v>
      </c>
      <c r="AH27" s="11">
        <v>1</v>
      </c>
      <c r="AI27" s="11">
        <v>19</v>
      </c>
      <c r="AJ27" s="11">
        <v>5</v>
      </c>
      <c r="AL27" s="35"/>
      <c r="AN27" s="36"/>
    </row>
    <row r="28" spans="1:40" ht="33" customHeight="1" x14ac:dyDescent="0.25">
      <c r="A28" s="4">
        <v>20</v>
      </c>
      <c r="B28" s="5" t="s">
        <v>197</v>
      </c>
      <c r="C28" s="11">
        <v>10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10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3130</v>
      </c>
      <c r="D32" s="14">
        <v>215</v>
      </c>
      <c r="E32" s="14">
        <v>156</v>
      </c>
      <c r="F32" s="14">
        <v>365</v>
      </c>
      <c r="G32" s="14">
        <v>325</v>
      </c>
      <c r="H32" s="14">
        <v>21</v>
      </c>
      <c r="I32" s="14">
        <v>487</v>
      </c>
      <c r="J32" s="14">
        <v>110</v>
      </c>
      <c r="K32" s="14">
        <v>290</v>
      </c>
      <c r="L32" s="14">
        <v>221</v>
      </c>
      <c r="M32" s="14">
        <v>0</v>
      </c>
      <c r="N32" s="14">
        <v>1</v>
      </c>
      <c r="O32" s="14">
        <v>87</v>
      </c>
      <c r="P32" s="14">
        <v>32</v>
      </c>
      <c r="Q32" s="14">
        <v>0</v>
      </c>
      <c r="R32" s="14">
        <v>4</v>
      </c>
      <c r="S32" s="14">
        <v>43</v>
      </c>
      <c r="T32" s="14">
        <v>76</v>
      </c>
      <c r="U32" s="14">
        <v>0</v>
      </c>
      <c r="V32" s="14">
        <v>50</v>
      </c>
      <c r="W32" s="14">
        <v>9</v>
      </c>
      <c r="X32" s="14">
        <v>8</v>
      </c>
      <c r="Y32" s="14">
        <v>11</v>
      </c>
      <c r="Z32" s="14">
        <v>10</v>
      </c>
      <c r="AA32" s="14">
        <v>128</v>
      </c>
      <c r="AB32" s="14">
        <v>5</v>
      </c>
      <c r="AC32" s="14">
        <v>0</v>
      </c>
      <c r="AD32" s="14">
        <v>246</v>
      </c>
      <c r="AE32" s="14">
        <v>25</v>
      </c>
      <c r="AF32" s="14">
        <v>112</v>
      </c>
      <c r="AG32" s="14">
        <v>66</v>
      </c>
      <c r="AH32" s="14">
        <v>1</v>
      </c>
      <c r="AI32" s="14">
        <v>21</v>
      </c>
      <c r="AJ32" s="14">
        <v>5</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14</v>
      </c>
      <c r="D34" s="11">
        <v>4</v>
      </c>
      <c r="E34" s="11">
        <v>1</v>
      </c>
      <c r="F34" s="11">
        <v>0</v>
      </c>
      <c r="G34" s="11">
        <v>0</v>
      </c>
      <c r="H34" s="11">
        <v>0</v>
      </c>
      <c r="I34" s="11">
        <v>0</v>
      </c>
      <c r="J34" s="11">
        <v>2</v>
      </c>
      <c r="K34" s="11">
        <v>6</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1</v>
      </c>
      <c r="AE34" s="11">
        <v>0</v>
      </c>
      <c r="AF34" s="11">
        <v>0</v>
      </c>
      <c r="AG34" s="11">
        <v>0</v>
      </c>
      <c r="AH34" s="11">
        <v>0</v>
      </c>
      <c r="AI34" s="11">
        <v>0</v>
      </c>
      <c r="AJ34" s="11">
        <v>0</v>
      </c>
      <c r="AL34" s="35"/>
      <c r="AN34" s="36"/>
    </row>
    <row r="35" spans="1:40" s="10" customFormat="1" x14ac:dyDescent="0.25">
      <c r="A35" s="47">
        <v>1</v>
      </c>
      <c r="B35" s="6" t="s">
        <v>23</v>
      </c>
      <c r="C35" s="14">
        <v>14</v>
      </c>
      <c r="D35" s="14">
        <v>4</v>
      </c>
      <c r="E35" s="14">
        <v>1</v>
      </c>
      <c r="F35" s="14">
        <v>0</v>
      </c>
      <c r="G35" s="14">
        <v>0</v>
      </c>
      <c r="H35" s="14">
        <v>0</v>
      </c>
      <c r="I35" s="14">
        <v>0</v>
      </c>
      <c r="J35" s="14">
        <v>2</v>
      </c>
      <c r="K35" s="14">
        <v>6</v>
      </c>
      <c r="L35" s="14">
        <v>0</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1</v>
      </c>
      <c r="AE35" s="14">
        <v>0</v>
      </c>
      <c r="AF35" s="14">
        <v>0</v>
      </c>
      <c r="AG35" s="14">
        <v>0</v>
      </c>
      <c r="AH35" s="14">
        <v>0</v>
      </c>
      <c r="AI35" s="14">
        <v>0</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4.2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32.25" hidden="1" customHeight="1" x14ac:dyDescent="0.25">
      <c r="A44" s="4"/>
      <c r="B44" s="9" t="s">
        <v>21</v>
      </c>
      <c r="C44" s="11" t="s">
        <v>13</v>
      </c>
      <c r="D44" s="11" t="s">
        <v>13</v>
      </c>
      <c r="E44" s="11" t="s">
        <v>13</v>
      </c>
      <c r="F44" s="11" t="s">
        <v>13</v>
      </c>
      <c r="G44" s="11" t="s">
        <v>13</v>
      </c>
      <c r="H44" s="11" t="s">
        <v>13</v>
      </c>
      <c r="I44" s="11" t="s">
        <v>13</v>
      </c>
      <c r="J44" s="11" t="s">
        <v>13</v>
      </c>
      <c r="K44" s="11" t="s">
        <v>13</v>
      </c>
      <c r="L44" s="11" t="s">
        <v>13</v>
      </c>
      <c r="M44" s="11" t="s">
        <v>13</v>
      </c>
      <c r="N44" s="11" t="s">
        <v>13</v>
      </c>
      <c r="O44" s="11" t="s">
        <v>13</v>
      </c>
      <c r="P44" s="11" t="s">
        <v>13</v>
      </c>
      <c r="Q44" s="11" t="s">
        <v>13</v>
      </c>
      <c r="R44" s="11" t="s">
        <v>13</v>
      </c>
      <c r="S44" s="11" t="s">
        <v>13</v>
      </c>
      <c r="T44" s="11" t="s">
        <v>13</v>
      </c>
      <c r="U44" s="11" t="s">
        <v>13</v>
      </c>
      <c r="V44" s="11" t="s">
        <v>13</v>
      </c>
      <c r="W44" s="11" t="s">
        <v>13</v>
      </c>
      <c r="X44" s="11" t="s">
        <v>13</v>
      </c>
      <c r="Y44" s="11" t="s">
        <v>13</v>
      </c>
      <c r="Z44" s="11" t="s">
        <v>13</v>
      </c>
      <c r="AA44" s="11" t="s">
        <v>13</v>
      </c>
      <c r="AB44" s="11" t="s">
        <v>13</v>
      </c>
      <c r="AC44" s="11" t="s">
        <v>13</v>
      </c>
      <c r="AD44" s="11" t="s">
        <v>13</v>
      </c>
      <c r="AE44" s="11" t="s">
        <v>13</v>
      </c>
      <c r="AF44" s="11" t="s">
        <v>13</v>
      </c>
      <c r="AG44" s="11" t="s">
        <v>13</v>
      </c>
      <c r="AH44" s="11" t="s">
        <v>13</v>
      </c>
      <c r="AI44" s="11" t="s">
        <v>13</v>
      </c>
      <c r="AJ44" s="11" t="s">
        <v>13</v>
      </c>
      <c r="AL44" s="35"/>
      <c r="AN44" s="36"/>
    </row>
    <row r="45" spans="1:40" ht="45.75" customHeight="1" x14ac:dyDescent="0.25">
      <c r="A45" s="4">
        <v>30</v>
      </c>
      <c r="B45" s="20" t="s">
        <v>38</v>
      </c>
      <c r="C45" s="11">
        <v>2453</v>
      </c>
      <c r="D45" s="11">
        <v>235</v>
      </c>
      <c r="E45" s="11">
        <v>63</v>
      </c>
      <c r="F45" s="11">
        <v>159</v>
      </c>
      <c r="G45" s="11">
        <v>199</v>
      </c>
      <c r="H45" s="11">
        <v>3</v>
      </c>
      <c r="I45" s="11">
        <v>650</v>
      </c>
      <c r="J45" s="11">
        <v>127</v>
      </c>
      <c r="K45" s="11">
        <v>133</v>
      </c>
      <c r="L45" s="11">
        <v>416</v>
      </c>
      <c r="M45" s="11">
        <v>0</v>
      </c>
      <c r="N45" s="11">
        <v>0</v>
      </c>
      <c r="O45" s="11">
        <v>47</v>
      </c>
      <c r="P45" s="11">
        <v>20</v>
      </c>
      <c r="Q45" s="11">
        <v>0</v>
      </c>
      <c r="R45" s="11">
        <v>3</v>
      </c>
      <c r="S45" s="11">
        <v>30</v>
      </c>
      <c r="T45" s="11">
        <v>16</v>
      </c>
      <c r="U45" s="11">
        <v>0</v>
      </c>
      <c r="V45" s="11">
        <v>12</v>
      </c>
      <c r="W45" s="11">
        <v>1</v>
      </c>
      <c r="X45" s="11">
        <v>0</v>
      </c>
      <c r="Y45" s="11">
        <v>5</v>
      </c>
      <c r="Z45" s="11">
        <v>0</v>
      </c>
      <c r="AA45" s="11">
        <v>81</v>
      </c>
      <c r="AB45" s="11">
        <v>0</v>
      </c>
      <c r="AC45" s="11">
        <v>0</v>
      </c>
      <c r="AD45" s="11">
        <v>106</v>
      </c>
      <c r="AE45" s="11">
        <v>16</v>
      </c>
      <c r="AF45" s="11">
        <v>23</v>
      </c>
      <c r="AG45" s="11">
        <v>30</v>
      </c>
      <c r="AH45" s="11">
        <v>4</v>
      </c>
      <c r="AI45" s="11">
        <v>74</v>
      </c>
      <c r="AJ45" s="11">
        <v>0</v>
      </c>
      <c r="AL45" s="35"/>
      <c r="AN45" s="36"/>
    </row>
    <row r="46" spans="1:40" ht="65.25" customHeight="1" x14ac:dyDescent="0.25">
      <c r="A46" s="4">
        <v>31</v>
      </c>
      <c r="B46" s="20" t="s">
        <v>54</v>
      </c>
      <c r="C46" s="11">
        <v>719</v>
      </c>
      <c r="D46" s="11">
        <v>157</v>
      </c>
      <c r="E46" s="11">
        <v>17</v>
      </c>
      <c r="F46" s="11">
        <v>79</v>
      </c>
      <c r="G46" s="11">
        <v>115</v>
      </c>
      <c r="H46" s="11">
        <v>0</v>
      </c>
      <c r="I46" s="11">
        <v>110</v>
      </c>
      <c r="J46" s="11">
        <v>1</v>
      </c>
      <c r="K46" s="11">
        <v>19</v>
      </c>
      <c r="L46" s="11">
        <v>74</v>
      </c>
      <c r="M46" s="11">
        <v>0</v>
      </c>
      <c r="N46" s="11">
        <v>0</v>
      </c>
      <c r="O46" s="11">
        <v>0</v>
      </c>
      <c r="P46" s="11">
        <v>0</v>
      </c>
      <c r="Q46" s="11">
        <v>0</v>
      </c>
      <c r="R46" s="11">
        <v>0</v>
      </c>
      <c r="S46" s="11">
        <v>35</v>
      </c>
      <c r="T46" s="11">
        <v>7</v>
      </c>
      <c r="U46" s="11">
        <v>0</v>
      </c>
      <c r="V46" s="11">
        <v>0</v>
      </c>
      <c r="W46" s="11">
        <v>0</v>
      </c>
      <c r="X46" s="11">
        <v>0</v>
      </c>
      <c r="Y46" s="11">
        <v>0</v>
      </c>
      <c r="Z46" s="11">
        <v>0</v>
      </c>
      <c r="AA46" s="11">
        <v>57</v>
      </c>
      <c r="AB46" s="11">
        <v>0</v>
      </c>
      <c r="AC46" s="11">
        <v>0</v>
      </c>
      <c r="AD46" s="11">
        <v>9</v>
      </c>
      <c r="AE46" s="11">
        <v>4</v>
      </c>
      <c r="AF46" s="11">
        <v>11</v>
      </c>
      <c r="AG46" s="11">
        <v>7</v>
      </c>
      <c r="AH46" s="11">
        <v>0</v>
      </c>
      <c r="AI46" s="11">
        <v>17</v>
      </c>
      <c r="AJ46" s="11">
        <v>0</v>
      </c>
      <c r="AL46" s="35"/>
      <c r="AN46" s="36"/>
    </row>
    <row r="47" spans="1:40" ht="65.25" customHeight="1" x14ac:dyDescent="0.25">
      <c r="A47" s="4">
        <v>32</v>
      </c>
      <c r="B47" s="20" t="s">
        <v>83</v>
      </c>
      <c r="C47" s="11">
        <v>742</v>
      </c>
      <c r="D47" s="11">
        <v>47</v>
      </c>
      <c r="E47" s="11">
        <v>26</v>
      </c>
      <c r="F47" s="11">
        <v>122</v>
      </c>
      <c r="G47" s="11">
        <v>74</v>
      </c>
      <c r="H47" s="11">
        <v>6</v>
      </c>
      <c r="I47" s="11">
        <v>155</v>
      </c>
      <c r="J47" s="11">
        <v>29</v>
      </c>
      <c r="K47" s="11">
        <v>44</v>
      </c>
      <c r="L47" s="11">
        <v>63</v>
      </c>
      <c r="M47" s="11">
        <v>0</v>
      </c>
      <c r="N47" s="11">
        <v>0</v>
      </c>
      <c r="O47" s="11">
        <v>38</v>
      </c>
      <c r="P47" s="11">
        <v>12</v>
      </c>
      <c r="Q47" s="11">
        <v>0</v>
      </c>
      <c r="R47" s="11">
        <v>0</v>
      </c>
      <c r="S47" s="11">
        <v>10</v>
      </c>
      <c r="T47" s="11">
        <v>5</v>
      </c>
      <c r="U47" s="11">
        <v>0</v>
      </c>
      <c r="V47" s="11">
        <v>12</v>
      </c>
      <c r="W47" s="11">
        <v>2</v>
      </c>
      <c r="X47" s="11">
        <v>0</v>
      </c>
      <c r="Y47" s="11">
        <v>0</v>
      </c>
      <c r="Z47" s="11">
        <v>0</v>
      </c>
      <c r="AA47" s="11">
        <v>8</v>
      </c>
      <c r="AB47" s="11">
        <v>0</v>
      </c>
      <c r="AC47" s="11">
        <v>0</v>
      </c>
      <c r="AD47" s="11">
        <v>44</v>
      </c>
      <c r="AE47" s="11">
        <v>4</v>
      </c>
      <c r="AF47" s="11">
        <v>21</v>
      </c>
      <c r="AG47" s="11">
        <v>10</v>
      </c>
      <c r="AH47" s="11">
        <v>0</v>
      </c>
      <c r="AI47" s="11">
        <v>9</v>
      </c>
      <c r="AJ47" s="11">
        <v>1</v>
      </c>
      <c r="AL47" s="35"/>
      <c r="AN47" s="36"/>
    </row>
    <row r="48" spans="1:40" ht="50.25" customHeight="1" x14ac:dyDescent="0.25">
      <c r="A48" s="4">
        <v>33</v>
      </c>
      <c r="B48" s="20" t="s">
        <v>142</v>
      </c>
      <c r="C48" s="11">
        <v>2653</v>
      </c>
      <c r="D48" s="11">
        <v>226</v>
      </c>
      <c r="E48" s="11">
        <v>124</v>
      </c>
      <c r="F48" s="11">
        <v>257</v>
      </c>
      <c r="G48" s="11">
        <v>228</v>
      </c>
      <c r="H48" s="11">
        <v>28</v>
      </c>
      <c r="I48" s="11">
        <v>586</v>
      </c>
      <c r="J48" s="11">
        <v>133</v>
      </c>
      <c r="K48" s="11">
        <v>159</v>
      </c>
      <c r="L48" s="11">
        <v>230</v>
      </c>
      <c r="M48" s="11">
        <v>0</v>
      </c>
      <c r="N48" s="11">
        <v>0</v>
      </c>
      <c r="O48" s="11">
        <v>89</v>
      </c>
      <c r="P48" s="11">
        <v>55</v>
      </c>
      <c r="Q48" s="11">
        <v>0</v>
      </c>
      <c r="R48" s="11">
        <v>0</v>
      </c>
      <c r="S48" s="11">
        <v>60</v>
      </c>
      <c r="T48" s="11">
        <v>29</v>
      </c>
      <c r="U48" s="11">
        <v>0</v>
      </c>
      <c r="V48" s="11">
        <v>35</v>
      </c>
      <c r="W48" s="11">
        <v>7</v>
      </c>
      <c r="X48" s="11">
        <v>9</v>
      </c>
      <c r="Y48" s="11">
        <v>7</v>
      </c>
      <c r="Z48" s="11">
        <v>4</v>
      </c>
      <c r="AA48" s="11">
        <v>103</v>
      </c>
      <c r="AB48" s="11">
        <v>5</v>
      </c>
      <c r="AC48" s="11">
        <v>0</v>
      </c>
      <c r="AD48" s="11">
        <v>145</v>
      </c>
      <c r="AE48" s="11">
        <v>23</v>
      </c>
      <c r="AF48" s="11">
        <v>34</v>
      </c>
      <c r="AG48" s="11">
        <v>54</v>
      </c>
      <c r="AH48" s="11">
        <v>8</v>
      </c>
      <c r="AI48" s="11">
        <v>14</v>
      </c>
      <c r="AJ48" s="11">
        <v>1</v>
      </c>
      <c r="AL48" s="35"/>
      <c r="AN48" s="36"/>
    </row>
    <row r="49" spans="1:40" ht="48.75" customHeight="1" x14ac:dyDescent="0.25">
      <c r="A49" s="4">
        <v>34</v>
      </c>
      <c r="B49" s="20" t="s">
        <v>141</v>
      </c>
      <c r="C49" s="11">
        <v>509</v>
      </c>
      <c r="D49" s="11">
        <v>48</v>
      </c>
      <c r="E49" s="11">
        <v>10</v>
      </c>
      <c r="F49" s="11">
        <v>70</v>
      </c>
      <c r="G49" s="11">
        <v>31</v>
      </c>
      <c r="H49" s="11">
        <v>4</v>
      </c>
      <c r="I49" s="11">
        <v>108</v>
      </c>
      <c r="J49" s="11">
        <v>9</v>
      </c>
      <c r="K49" s="11">
        <v>42</v>
      </c>
      <c r="L49" s="11">
        <v>27</v>
      </c>
      <c r="M49" s="11">
        <v>0</v>
      </c>
      <c r="N49" s="11">
        <v>0</v>
      </c>
      <c r="O49" s="11">
        <v>36</v>
      </c>
      <c r="P49" s="11">
        <v>2</v>
      </c>
      <c r="Q49" s="11">
        <v>0</v>
      </c>
      <c r="R49" s="11">
        <v>0</v>
      </c>
      <c r="S49" s="11">
        <v>9</v>
      </c>
      <c r="T49" s="11">
        <v>5</v>
      </c>
      <c r="U49" s="11">
        <v>0</v>
      </c>
      <c r="V49" s="11">
        <v>0</v>
      </c>
      <c r="W49" s="11">
        <v>0</v>
      </c>
      <c r="X49" s="11">
        <v>1</v>
      </c>
      <c r="Y49" s="11">
        <v>4</v>
      </c>
      <c r="Z49" s="11">
        <v>0</v>
      </c>
      <c r="AA49" s="11">
        <v>27</v>
      </c>
      <c r="AB49" s="11">
        <v>0</v>
      </c>
      <c r="AC49" s="11">
        <v>0</v>
      </c>
      <c r="AD49" s="11">
        <v>18</v>
      </c>
      <c r="AE49" s="11">
        <v>7</v>
      </c>
      <c r="AF49" s="11">
        <v>24</v>
      </c>
      <c r="AG49" s="11">
        <v>12</v>
      </c>
      <c r="AH49" s="11">
        <v>0</v>
      </c>
      <c r="AI49" s="11">
        <v>10</v>
      </c>
      <c r="AJ49" s="11">
        <v>5</v>
      </c>
      <c r="AL49" s="35"/>
      <c r="AN49" s="36"/>
    </row>
    <row r="50" spans="1:40" ht="63.75" customHeight="1" x14ac:dyDescent="0.25">
      <c r="A50" s="4">
        <v>35</v>
      </c>
      <c r="B50" s="20" t="s">
        <v>186</v>
      </c>
      <c r="C50" s="11">
        <v>404</v>
      </c>
      <c r="D50" s="11">
        <v>45</v>
      </c>
      <c r="E50" s="11" t="s">
        <v>13</v>
      </c>
      <c r="F50" s="11">
        <v>188</v>
      </c>
      <c r="G50" s="11" t="s">
        <v>13</v>
      </c>
      <c r="H50" s="11" t="s">
        <v>13</v>
      </c>
      <c r="I50" s="11">
        <v>118</v>
      </c>
      <c r="J50" s="11" t="s">
        <v>13</v>
      </c>
      <c r="K50" s="11" t="s">
        <v>13</v>
      </c>
      <c r="L50" s="11">
        <v>40</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13</v>
      </c>
      <c r="AE50" s="11" t="s">
        <v>13</v>
      </c>
      <c r="AF50" s="11" t="s">
        <v>13</v>
      </c>
      <c r="AG50" s="11" t="s">
        <v>13</v>
      </c>
      <c r="AH50" s="11" t="s">
        <v>13</v>
      </c>
      <c r="AI50" s="11" t="s">
        <v>13</v>
      </c>
      <c r="AJ50" s="11" t="s">
        <v>13</v>
      </c>
      <c r="AL50" s="35"/>
      <c r="AN50" s="36"/>
    </row>
    <row r="51" spans="1:40" ht="78" customHeight="1" x14ac:dyDescent="0.25">
      <c r="A51" s="4">
        <v>36</v>
      </c>
      <c r="B51" s="20" t="s">
        <v>126</v>
      </c>
      <c r="C51" s="11">
        <v>10903</v>
      </c>
      <c r="D51" s="11">
        <v>914</v>
      </c>
      <c r="E51" s="11">
        <v>527</v>
      </c>
      <c r="F51" s="11">
        <v>1276</v>
      </c>
      <c r="G51" s="11">
        <v>953</v>
      </c>
      <c r="H51" s="11">
        <v>127</v>
      </c>
      <c r="I51" s="11">
        <v>2068</v>
      </c>
      <c r="J51" s="11">
        <v>342</v>
      </c>
      <c r="K51" s="11">
        <v>858</v>
      </c>
      <c r="L51" s="11">
        <v>1216</v>
      </c>
      <c r="M51" s="11">
        <v>1</v>
      </c>
      <c r="N51" s="11">
        <v>2</v>
      </c>
      <c r="O51" s="11">
        <v>380</v>
      </c>
      <c r="P51" s="11">
        <v>80</v>
      </c>
      <c r="Q51" s="11">
        <v>0</v>
      </c>
      <c r="R51" s="11">
        <v>1</v>
      </c>
      <c r="S51" s="11">
        <v>199</v>
      </c>
      <c r="T51" s="11">
        <v>118</v>
      </c>
      <c r="U51" s="11">
        <v>0</v>
      </c>
      <c r="V51" s="11">
        <v>188</v>
      </c>
      <c r="W51" s="11">
        <v>13</v>
      </c>
      <c r="X51" s="11">
        <v>18</v>
      </c>
      <c r="Y51" s="11">
        <v>39</v>
      </c>
      <c r="Z51" s="11">
        <v>13</v>
      </c>
      <c r="AA51" s="11">
        <v>265</v>
      </c>
      <c r="AB51" s="11">
        <v>6</v>
      </c>
      <c r="AC51" s="11">
        <v>4</v>
      </c>
      <c r="AD51" s="11">
        <v>742</v>
      </c>
      <c r="AE51" s="11">
        <v>42</v>
      </c>
      <c r="AF51" s="11">
        <v>305</v>
      </c>
      <c r="AG51" s="11">
        <v>125</v>
      </c>
      <c r="AH51" s="11">
        <v>6</v>
      </c>
      <c r="AI51" s="11">
        <v>75</v>
      </c>
      <c r="AJ51" s="11">
        <v>0</v>
      </c>
      <c r="AL51" s="35"/>
      <c r="AN51" s="36"/>
    </row>
    <row r="52" spans="1:40" ht="31.5" customHeight="1" x14ac:dyDescent="0.25">
      <c r="A52" s="4">
        <v>37</v>
      </c>
      <c r="B52" s="8" t="s">
        <v>262</v>
      </c>
      <c r="C52" s="11">
        <v>3708</v>
      </c>
      <c r="D52" s="11">
        <v>280</v>
      </c>
      <c r="E52" s="11">
        <v>60</v>
      </c>
      <c r="F52" s="11">
        <v>640</v>
      </c>
      <c r="G52" s="11">
        <v>240</v>
      </c>
      <c r="H52" s="11">
        <v>1</v>
      </c>
      <c r="I52" s="11">
        <v>759</v>
      </c>
      <c r="J52" s="11">
        <v>155</v>
      </c>
      <c r="K52" s="11">
        <v>362</v>
      </c>
      <c r="L52" s="11">
        <v>196</v>
      </c>
      <c r="M52" s="11">
        <v>0</v>
      </c>
      <c r="N52" s="11">
        <v>0</v>
      </c>
      <c r="O52" s="11">
        <v>28</v>
      </c>
      <c r="P52" s="11">
        <v>47</v>
      </c>
      <c r="Q52" s="11">
        <v>0</v>
      </c>
      <c r="R52" s="11">
        <v>0</v>
      </c>
      <c r="S52" s="11">
        <v>25</v>
      </c>
      <c r="T52" s="11">
        <v>15</v>
      </c>
      <c r="U52" s="11">
        <v>0</v>
      </c>
      <c r="V52" s="11">
        <v>60</v>
      </c>
      <c r="W52" s="11">
        <v>1</v>
      </c>
      <c r="X52" s="11">
        <v>0</v>
      </c>
      <c r="Y52" s="11">
        <v>0</v>
      </c>
      <c r="Z52" s="11">
        <v>1</v>
      </c>
      <c r="AA52" s="11">
        <v>546</v>
      </c>
      <c r="AB52" s="11">
        <v>0</v>
      </c>
      <c r="AC52" s="11">
        <v>0</v>
      </c>
      <c r="AD52" s="11">
        <v>93</v>
      </c>
      <c r="AE52" s="11">
        <v>1</v>
      </c>
      <c r="AF52" s="11">
        <v>113</v>
      </c>
      <c r="AG52" s="11">
        <v>82</v>
      </c>
      <c r="AH52" s="11">
        <v>0</v>
      </c>
      <c r="AI52" s="11">
        <v>3</v>
      </c>
      <c r="AJ52" s="11">
        <v>0</v>
      </c>
      <c r="AL52" s="35"/>
      <c r="AN52" s="36"/>
    </row>
    <row r="53" spans="1:40" s="10" customFormat="1" x14ac:dyDescent="0.25">
      <c r="A53" s="47">
        <v>8</v>
      </c>
      <c r="B53" s="6" t="s">
        <v>23</v>
      </c>
      <c r="C53" s="49">
        <v>22091</v>
      </c>
      <c r="D53" s="15">
        <v>1952</v>
      </c>
      <c r="E53" s="15">
        <v>827</v>
      </c>
      <c r="F53" s="15">
        <v>2791</v>
      </c>
      <c r="G53" s="15">
        <v>1840</v>
      </c>
      <c r="H53" s="15">
        <v>169</v>
      </c>
      <c r="I53" s="15">
        <v>4554</v>
      </c>
      <c r="J53" s="15">
        <v>796</v>
      </c>
      <c r="K53" s="15">
        <v>1617</v>
      </c>
      <c r="L53" s="15">
        <v>2262</v>
      </c>
      <c r="M53" s="15">
        <v>1</v>
      </c>
      <c r="N53" s="15">
        <v>2</v>
      </c>
      <c r="O53" s="15">
        <v>618</v>
      </c>
      <c r="P53" s="15">
        <v>216</v>
      </c>
      <c r="Q53" s="15">
        <v>0</v>
      </c>
      <c r="R53" s="15">
        <v>4</v>
      </c>
      <c r="S53" s="15">
        <v>368</v>
      </c>
      <c r="T53" s="15">
        <v>195</v>
      </c>
      <c r="U53" s="15">
        <v>0</v>
      </c>
      <c r="V53" s="15">
        <v>307</v>
      </c>
      <c r="W53" s="15">
        <v>24</v>
      </c>
      <c r="X53" s="15">
        <v>28</v>
      </c>
      <c r="Y53" s="15">
        <v>55</v>
      </c>
      <c r="Z53" s="15">
        <v>18</v>
      </c>
      <c r="AA53" s="15">
        <v>1087</v>
      </c>
      <c r="AB53" s="15">
        <v>11</v>
      </c>
      <c r="AC53" s="15">
        <v>4</v>
      </c>
      <c r="AD53" s="15">
        <v>1170</v>
      </c>
      <c r="AE53" s="15">
        <v>97</v>
      </c>
      <c r="AF53" s="15">
        <v>531</v>
      </c>
      <c r="AG53" s="15">
        <v>320</v>
      </c>
      <c r="AH53" s="15">
        <v>18</v>
      </c>
      <c r="AI53" s="15">
        <v>202</v>
      </c>
      <c r="AJ53" s="15">
        <v>7</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v>5602</v>
      </c>
      <c r="D59" s="11">
        <v>668</v>
      </c>
      <c r="E59" s="11">
        <v>245</v>
      </c>
      <c r="F59" s="11">
        <v>991</v>
      </c>
      <c r="G59" s="11">
        <v>472</v>
      </c>
      <c r="H59" s="11">
        <v>24</v>
      </c>
      <c r="I59" s="11">
        <v>1033</v>
      </c>
      <c r="J59" s="11">
        <v>289</v>
      </c>
      <c r="K59" s="11">
        <v>587</v>
      </c>
      <c r="L59" s="11">
        <v>357</v>
      </c>
      <c r="M59" s="11">
        <v>0</v>
      </c>
      <c r="N59" s="11">
        <v>0</v>
      </c>
      <c r="O59" s="11">
        <v>58</v>
      </c>
      <c r="P59" s="11">
        <v>39</v>
      </c>
      <c r="Q59" s="11">
        <v>0</v>
      </c>
      <c r="R59" s="11">
        <v>0</v>
      </c>
      <c r="S59" s="11">
        <v>51</v>
      </c>
      <c r="T59" s="11">
        <v>21</v>
      </c>
      <c r="U59" s="11">
        <v>0</v>
      </c>
      <c r="V59" s="11">
        <v>21</v>
      </c>
      <c r="W59" s="11">
        <v>4</v>
      </c>
      <c r="X59" s="11">
        <v>0</v>
      </c>
      <c r="Y59" s="11">
        <v>2</v>
      </c>
      <c r="Z59" s="11">
        <v>1</v>
      </c>
      <c r="AA59" s="11">
        <v>89</v>
      </c>
      <c r="AB59" s="11">
        <v>0</v>
      </c>
      <c r="AC59" s="11">
        <v>0</v>
      </c>
      <c r="AD59" s="11">
        <v>459</v>
      </c>
      <c r="AE59" s="11">
        <v>26</v>
      </c>
      <c r="AF59" s="11">
        <v>59</v>
      </c>
      <c r="AG59" s="11">
        <v>77</v>
      </c>
      <c r="AH59" s="11">
        <v>5</v>
      </c>
      <c r="AI59" s="11">
        <v>24</v>
      </c>
      <c r="AJ59" s="11">
        <v>0</v>
      </c>
      <c r="AL59" s="35"/>
      <c r="AN59" s="36"/>
    </row>
    <row r="60" spans="1:40" ht="30" x14ac:dyDescent="0.25">
      <c r="A60" s="4">
        <v>41</v>
      </c>
      <c r="B60" s="7" t="s">
        <v>121</v>
      </c>
      <c r="C60" s="11">
        <v>4475</v>
      </c>
      <c r="D60" s="11">
        <v>343</v>
      </c>
      <c r="E60" s="11">
        <v>128</v>
      </c>
      <c r="F60" s="11">
        <v>1037</v>
      </c>
      <c r="G60" s="11">
        <v>750</v>
      </c>
      <c r="H60" s="11">
        <v>24</v>
      </c>
      <c r="I60" s="11">
        <v>717</v>
      </c>
      <c r="J60" s="11">
        <v>189</v>
      </c>
      <c r="K60" s="11">
        <v>386</v>
      </c>
      <c r="L60" s="11">
        <v>312</v>
      </c>
      <c r="M60" s="11">
        <v>0</v>
      </c>
      <c r="N60" s="11">
        <v>0</v>
      </c>
      <c r="O60" s="11">
        <v>45</v>
      </c>
      <c r="P60" s="11">
        <v>13</v>
      </c>
      <c r="Q60" s="11">
        <v>0</v>
      </c>
      <c r="R60" s="11">
        <v>0</v>
      </c>
      <c r="S60" s="11">
        <v>26</v>
      </c>
      <c r="T60" s="11">
        <v>17</v>
      </c>
      <c r="U60" s="11">
        <v>0</v>
      </c>
      <c r="V60" s="11">
        <v>17</v>
      </c>
      <c r="W60" s="11">
        <v>1</v>
      </c>
      <c r="X60" s="11">
        <v>5</v>
      </c>
      <c r="Y60" s="11">
        <v>4</v>
      </c>
      <c r="Z60" s="11">
        <v>0</v>
      </c>
      <c r="AA60" s="11">
        <v>51</v>
      </c>
      <c r="AB60" s="11">
        <v>0</v>
      </c>
      <c r="AC60" s="11">
        <v>0</v>
      </c>
      <c r="AD60" s="11">
        <v>219</v>
      </c>
      <c r="AE60" s="11">
        <v>16</v>
      </c>
      <c r="AF60" s="11">
        <v>80</v>
      </c>
      <c r="AG60" s="11">
        <v>77</v>
      </c>
      <c r="AH60" s="11">
        <v>0</v>
      </c>
      <c r="AI60" s="11">
        <v>18</v>
      </c>
      <c r="AJ60" s="11">
        <v>0</v>
      </c>
      <c r="AL60" s="35"/>
      <c r="AN60" s="36"/>
    </row>
    <row r="61" spans="1:40" s="10" customFormat="1" x14ac:dyDescent="0.25">
      <c r="A61" s="47">
        <v>2</v>
      </c>
      <c r="B61" s="6" t="s">
        <v>23</v>
      </c>
      <c r="C61" s="14">
        <v>10077</v>
      </c>
      <c r="D61" s="14">
        <v>1011</v>
      </c>
      <c r="E61" s="14">
        <v>373</v>
      </c>
      <c r="F61" s="14">
        <v>2028</v>
      </c>
      <c r="G61" s="14">
        <v>1222</v>
      </c>
      <c r="H61" s="14">
        <v>48</v>
      </c>
      <c r="I61" s="14">
        <v>1750</v>
      </c>
      <c r="J61" s="14">
        <v>478</v>
      </c>
      <c r="K61" s="14">
        <v>973</v>
      </c>
      <c r="L61" s="14">
        <v>669</v>
      </c>
      <c r="M61" s="14">
        <v>0</v>
      </c>
      <c r="N61" s="14">
        <v>0</v>
      </c>
      <c r="O61" s="14">
        <v>103</v>
      </c>
      <c r="P61" s="14">
        <v>52</v>
      </c>
      <c r="Q61" s="14">
        <v>0</v>
      </c>
      <c r="R61" s="14">
        <v>0</v>
      </c>
      <c r="S61" s="14">
        <v>77</v>
      </c>
      <c r="T61" s="14">
        <v>38</v>
      </c>
      <c r="U61" s="14">
        <v>0</v>
      </c>
      <c r="V61" s="14">
        <v>38</v>
      </c>
      <c r="W61" s="14">
        <v>5</v>
      </c>
      <c r="X61" s="14">
        <v>5</v>
      </c>
      <c r="Y61" s="14">
        <v>6</v>
      </c>
      <c r="Z61" s="14">
        <v>1</v>
      </c>
      <c r="AA61" s="14">
        <v>140</v>
      </c>
      <c r="AB61" s="14">
        <v>0</v>
      </c>
      <c r="AC61" s="14">
        <v>0</v>
      </c>
      <c r="AD61" s="14">
        <v>678</v>
      </c>
      <c r="AE61" s="14">
        <v>42</v>
      </c>
      <c r="AF61" s="14">
        <v>139</v>
      </c>
      <c r="AG61" s="14">
        <v>154</v>
      </c>
      <c r="AH61" s="14">
        <v>5</v>
      </c>
      <c r="AI61" s="14">
        <v>42</v>
      </c>
      <c r="AJ61" s="14">
        <v>0</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v>9</v>
      </c>
      <c r="D63" s="11">
        <v>0</v>
      </c>
      <c r="E63" s="11">
        <v>0</v>
      </c>
      <c r="F63" s="11">
        <v>0</v>
      </c>
      <c r="G63" s="11">
        <v>0</v>
      </c>
      <c r="H63" s="11">
        <v>0</v>
      </c>
      <c r="I63" s="11">
        <v>4</v>
      </c>
      <c r="J63" s="11">
        <v>0</v>
      </c>
      <c r="K63" s="11">
        <v>0</v>
      </c>
      <c r="L63" s="11">
        <v>0</v>
      </c>
      <c r="M63" s="11">
        <v>0</v>
      </c>
      <c r="N63" s="11">
        <v>0</v>
      </c>
      <c r="O63" s="11">
        <v>0</v>
      </c>
      <c r="P63" s="11">
        <v>0</v>
      </c>
      <c r="Q63" s="11">
        <v>0</v>
      </c>
      <c r="R63" s="11">
        <v>0</v>
      </c>
      <c r="S63" s="11">
        <v>4</v>
      </c>
      <c r="T63" s="11">
        <v>0</v>
      </c>
      <c r="U63" s="11">
        <v>0</v>
      </c>
      <c r="V63" s="11">
        <v>0</v>
      </c>
      <c r="W63" s="11">
        <v>0</v>
      </c>
      <c r="X63" s="11">
        <v>0</v>
      </c>
      <c r="Y63" s="11">
        <v>0</v>
      </c>
      <c r="Z63" s="11">
        <v>0</v>
      </c>
      <c r="AA63" s="11">
        <v>0</v>
      </c>
      <c r="AB63" s="11">
        <v>0</v>
      </c>
      <c r="AC63" s="11">
        <v>0</v>
      </c>
      <c r="AD63" s="11">
        <v>0</v>
      </c>
      <c r="AE63" s="11">
        <v>0</v>
      </c>
      <c r="AF63" s="11">
        <v>1</v>
      </c>
      <c r="AG63" s="11">
        <v>0</v>
      </c>
      <c r="AH63" s="11">
        <v>0</v>
      </c>
      <c r="AI63" s="11">
        <v>0</v>
      </c>
      <c r="AJ63" s="11">
        <v>0</v>
      </c>
      <c r="AL63" s="35"/>
      <c r="AN63" s="36"/>
    </row>
    <row r="64" spans="1:40" s="10" customFormat="1" x14ac:dyDescent="0.25">
      <c r="A64" s="47">
        <v>1</v>
      </c>
      <c r="B64" s="6" t="s">
        <v>23</v>
      </c>
      <c r="C64" s="14">
        <v>9</v>
      </c>
      <c r="D64" s="14">
        <v>0</v>
      </c>
      <c r="E64" s="14">
        <v>0</v>
      </c>
      <c r="F64" s="14">
        <v>0</v>
      </c>
      <c r="G64" s="14">
        <v>0</v>
      </c>
      <c r="H64" s="14">
        <v>0</v>
      </c>
      <c r="I64" s="14">
        <v>4</v>
      </c>
      <c r="J64" s="14">
        <v>0</v>
      </c>
      <c r="K64" s="14">
        <v>0</v>
      </c>
      <c r="L64" s="14">
        <v>0</v>
      </c>
      <c r="M64" s="14">
        <v>0</v>
      </c>
      <c r="N64" s="14">
        <v>0</v>
      </c>
      <c r="O64" s="14">
        <v>0</v>
      </c>
      <c r="P64" s="14">
        <v>0</v>
      </c>
      <c r="Q64" s="14">
        <v>0</v>
      </c>
      <c r="R64" s="14">
        <v>0</v>
      </c>
      <c r="S64" s="14">
        <v>4</v>
      </c>
      <c r="T64" s="14">
        <v>0</v>
      </c>
      <c r="U64" s="14">
        <v>0</v>
      </c>
      <c r="V64" s="14">
        <v>0</v>
      </c>
      <c r="W64" s="14">
        <v>0</v>
      </c>
      <c r="X64" s="14">
        <v>0</v>
      </c>
      <c r="Y64" s="14">
        <v>0</v>
      </c>
      <c r="Z64" s="14">
        <v>0</v>
      </c>
      <c r="AA64" s="14">
        <v>0</v>
      </c>
      <c r="AB64" s="14">
        <v>0</v>
      </c>
      <c r="AC64" s="14">
        <v>0</v>
      </c>
      <c r="AD64" s="14">
        <v>0</v>
      </c>
      <c r="AE64" s="14">
        <v>0</v>
      </c>
      <c r="AF64" s="14">
        <v>1</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43</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ht="12.75" customHeigh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4.75" hidden="1" customHeight="1" x14ac:dyDescent="0.25">
      <c r="A68" s="37"/>
      <c r="B68" s="50" t="s">
        <v>123</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20.25" hidden="1" customHeight="1" x14ac:dyDescent="0.25">
      <c r="A69" s="4"/>
      <c r="B69" s="9" t="s">
        <v>110</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L69" s="35"/>
      <c r="AN69" s="36"/>
    </row>
    <row r="70" spans="1:40" s="10" customFormat="1" ht="17.25" hidden="1" customHeight="1" x14ac:dyDescent="0.25">
      <c r="A70" s="47"/>
      <c r="B70" s="6" t="s">
        <v>23</v>
      </c>
      <c r="C70" s="49">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15.75" hidden="1"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14.25" hidden="1" customHeight="1" x14ac:dyDescent="0.25">
      <c r="A72" s="4"/>
      <c r="B72" s="8" t="s">
        <v>143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L72" s="35"/>
      <c r="AN72" s="36"/>
    </row>
    <row r="73" spans="1:40" s="10" customFormat="1" ht="18" hidden="1" customHeight="1" x14ac:dyDescent="0.25">
      <c r="A73" s="47"/>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44</v>
      </c>
      <c r="B75" s="8" t="s">
        <v>259</v>
      </c>
      <c r="C75" s="11">
        <v>927</v>
      </c>
      <c r="D75" s="11">
        <v>99</v>
      </c>
      <c r="E75" s="11">
        <v>12</v>
      </c>
      <c r="F75" s="11">
        <v>7</v>
      </c>
      <c r="G75" s="11">
        <v>5</v>
      </c>
      <c r="H75" s="11">
        <v>1</v>
      </c>
      <c r="I75" s="11">
        <v>12</v>
      </c>
      <c r="J75" s="11">
        <v>30</v>
      </c>
      <c r="K75" s="11">
        <v>2</v>
      </c>
      <c r="L75" s="11">
        <v>57</v>
      </c>
      <c r="M75" s="11">
        <v>0</v>
      </c>
      <c r="N75" s="11">
        <v>0</v>
      </c>
      <c r="O75" s="11">
        <v>0</v>
      </c>
      <c r="P75" s="11">
        <v>178</v>
      </c>
      <c r="Q75" s="11">
        <v>0</v>
      </c>
      <c r="R75" s="11">
        <v>6</v>
      </c>
      <c r="S75" s="11">
        <v>200</v>
      </c>
      <c r="T75" s="11">
        <v>2</v>
      </c>
      <c r="U75" s="11">
        <v>0</v>
      </c>
      <c r="V75" s="11">
        <v>41</v>
      </c>
      <c r="W75" s="11">
        <v>23</v>
      </c>
      <c r="X75" s="11">
        <v>0</v>
      </c>
      <c r="Y75" s="11">
        <v>0</v>
      </c>
      <c r="Z75" s="11">
        <v>0</v>
      </c>
      <c r="AA75" s="11">
        <v>95</v>
      </c>
      <c r="AB75" s="11">
        <v>4</v>
      </c>
      <c r="AC75" s="11">
        <v>0</v>
      </c>
      <c r="AD75" s="11">
        <v>120</v>
      </c>
      <c r="AE75" s="11">
        <v>5</v>
      </c>
      <c r="AF75" s="11">
        <v>7</v>
      </c>
      <c r="AG75" s="11">
        <v>8</v>
      </c>
      <c r="AH75" s="11">
        <v>2</v>
      </c>
      <c r="AI75" s="11">
        <v>11</v>
      </c>
      <c r="AJ75" s="11">
        <v>0</v>
      </c>
      <c r="AL75" s="35"/>
      <c r="AN75" s="36"/>
    </row>
    <row r="76" spans="1:40" s="10" customFormat="1" x14ac:dyDescent="0.25">
      <c r="A76" s="47">
        <v>1</v>
      </c>
      <c r="B76" s="6" t="s">
        <v>23</v>
      </c>
      <c r="C76" s="49">
        <v>927</v>
      </c>
      <c r="D76" s="49">
        <v>99</v>
      </c>
      <c r="E76" s="49">
        <v>12</v>
      </c>
      <c r="F76" s="49">
        <v>7</v>
      </c>
      <c r="G76" s="49">
        <v>5</v>
      </c>
      <c r="H76" s="49">
        <v>1</v>
      </c>
      <c r="I76" s="49">
        <v>12</v>
      </c>
      <c r="J76" s="49">
        <v>30</v>
      </c>
      <c r="K76" s="49">
        <v>2</v>
      </c>
      <c r="L76" s="49">
        <v>57</v>
      </c>
      <c r="M76" s="49">
        <v>0</v>
      </c>
      <c r="N76" s="49">
        <v>0</v>
      </c>
      <c r="O76" s="49">
        <v>0</v>
      </c>
      <c r="P76" s="49">
        <v>178</v>
      </c>
      <c r="Q76" s="49">
        <v>0</v>
      </c>
      <c r="R76" s="49">
        <v>6</v>
      </c>
      <c r="S76" s="49">
        <v>200</v>
      </c>
      <c r="T76" s="49">
        <v>2</v>
      </c>
      <c r="U76" s="49">
        <v>0</v>
      </c>
      <c r="V76" s="49">
        <v>41</v>
      </c>
      <c r="W76" s="49">
        <v>23</v>
      </c>
      <c r="X76" s="49">
        <v>0</v>
      </c>
      <c r="Y76" s="49">
        <v>0</v>
      </c>
      <c r="Z76" s="49">
        <v>0</v>
      </c>
      <c r="AA76" s="49">
        <v>95</v>
      </c>
      <c r="AB76" s="49">
        <v>4</v>
      </c>
      <c r="AC76" s="49">
        <v>0</v>
      </c>
      <c r="AD76" s="49">
        <v>120</v>
      </c>
      <c r="AE76" s="49">
        <v>5</v>
      </c>
      <c r="AF76" s="49">
        <v>7</v>
      </c>
      <c r="AG76" s="49">
        <v>8</v>
      </c>
      <c r="AH76" s="49">
        <v>2</v>
      </c>
      <c r="AI76" s="49">
        <v>11</v>
      </c>
      <c r="AJ76" s="49">
        <v>0</v>
      </c>
      <c r="AK76" s="30"/>
      <c r="AL76" s="35"/>
      <c r="AN76" s="36"/>
    </row>
    <row r="77" spans="1:40" s="10" customFormat="1" x14ac:dyDescent="0.25">
      <c r="A77" s="47"/>
      <c r="B77" s="6" t="s">
        <v>25</v>
      </c>
      <c r="C77" s="49">
        <v>36248</v>
      </c>
      <c r="D77" s="49">
        <v>3281</v>
      </c>
      <c r="E77" s="49">
        <v>1369</v>
      </c>
      <c r="F77" s="49">
        <v>5191</v>
      </c>
      <c r="G77" s="49">
        <v>3392</v>
      </c>
      <c r="H77" s="49">
        <v>239</v>
      </c>
      <c r="I77" s="49">
        <v>6807</v>
      </c>
      <c r="J77" s="49">
        <v>1416</v>
      </c>
      <c r="K77" s="49">
        <v>2888</v>
      </c>
      <c r="L77" s="49">
        <v>3209</v>
      </c>
      <c r="M77" s="49">
        <v>1</v>
      </c>
      <c r="N77" s="49">
        <v>3</v>
      </c>
      <c r="O77" s="49">
        <v>808</v>
      </c>
      <c r="P77" s="49">
        <v>478</v>
      </c>
      <c r="Q77" s="49">
        <v>0</v>
      </c>
      <c r="R77" s="49">
        <v>14</v>
      </c>
      <c r="S77" s="49">
        <v>692</v>
      </c>
      <c r="T77" s="49">
        <v>311</v>
      </c>
      <c r="U77" s="49">
        <v>0</v>
      </c>
      <c r="V77" s="49">
        <v>436</v>
      </c>
      <c r="W77" s="49">
        <v>61</v>
      </c>
      <c r="X77" s="49">
        <v>41</v>
      </c>
      <c r="Y77" s="49">
        <v>72</v>
      </c>
      <c r="Z77" s="49">
        <v>29</v>
      </c>
      <c r="AA77" s="49">
        <v>1450</v>
      </c>
      <c r="AB77" s="49">
        <v>20</v>
      </c>
      <c r="AC77" s="49">
        <v>4</v>
      </c>
      <c r="AD77" s="49">
        <v>2215</v>
      </c>
      <c r="AE77" s="49">
        <v>169</v>
      </c>
      <c r="AF77" s="49">
        <v>790</v>
      </c>
      <c r="AG77" s="49">
        <v>548</v>
      </c>
      <c r="AH77" s="49">
        <v>26</v>
      </c>
      <c r="AI77" s="49">
        <v>276</v>
      </c>
      <c r="AJ77" s="49">
        <v>12</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45</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46</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47</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48</v>
      </c>
      <c r="B83" s="9" t="s">
        <v>152</v>
      </c>
      <c r="C83" s="11">
        <v>2</v>
      </c>
      <c r="D83" s="11">
        <v>2</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49</v>
      </c>
      <c r="B84" s="9" t="s">
        <v>153</v>
      </c>
      <c r="C84" s="11">
        <v>4</v>
      </c>
      <c r="D84" s="11">
        <v>4</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6</v>
      </c>
      <c r="D85" s="14">
        <v>6</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50</v>
      </c>
      <c r="B87" s="9" t="s">
        <v>77</v>
      </c>
      <c r="C87" s="11">
        <v>562</v>
      </c>
      <c r="D87" s="11">
        <v>32</v>
      </c>
      <c r="E87" s="11">
        <v>23</v>
      </c>
      <c r="F87" s="11">
        <v>75</v>
      </c>
      <c r="G87" s="11">
        <v>66</v>
      </c>
      <c r="H87" s="11">
        <v>1</v>
      </c>
      <c r="I87" s="11">
        <v>129</v>
      </c>
      <c r="J87" s="11">
        <v>41</v>
      </c>
      <c r="K87" s="11">
        <v>26</v>
      </c>
      <c r="L87" s="11">
        <v>52</v>
      </c>
      <c r="M87" s="11">
        <v>0</v>
      </c>
      <c r="N87" s="11">
        <v>0</v>
      </c>
      <c r="O87" s="11">
        <v>13</v>
      </c>
      <c r="P87" s="11">
        <v>2</v>
      </c>
      <c r="Q87" s="11">
        <v>0</v>
      </c>
      <c r="R87" s="11">
        <v>0</v>
      </c>
      <c r="S87" s="11">
        <v>17</v>
      </c>
      <c r="T87" s="11">
        <v>7</v>
      </c>
      <c r="U87" s="11">
        <v>0</v>
      </c>
      <c r="V87" s="11">
        <v>14</v>
      </c>
      <c r="W87" s="11">
        <v>0</v>
      </c>
      <c r="X87" s="11">
        <v>0</v>
      </c>
      <c r="Y87" s="11">
        <v>0</v>
      </c>
      <c r="Z87" s="11">
        <v>0</v>
      </c>
      <c r="AA87" s="11">
        <v>11</v>
      </c>
      <c r="AB87" s="11">
        <v>0</v>
      </c>
      <c r="AC87" s="11">
        <v>0</v>
      </c>
      <c r="AD87" s="11">
        <v>27</v>
      </c>
      <c r="AE87" s="11">
        <v>6</v>
      </c>
      <c r="AF87" s="11">
        <v>8</v>
      </c>
      <c r="AG87" s="11">
        <v>6</v>
      </c>
      <c r="AH87" s="11">
        <v>0</v>
      </c>
      <c r="AI87" s="11">
        <v>6</v>
      </c>
      <c r="AJ87" s="11">
        <v>0</v>
      </c>
      <c r="AL87" s="35"/>
      <c r="AN87" s="36"/>
    </row>
    <row r="88" spans="1:40" ht="45" x14ac:dyDescent="0.25">
      <c r="A88" s="4">
        <v>51</v>
      </c>
      <c r="B88" s="9" t="s">
        <v>75</v>
      </c>
      <c r="C88" s="11">
        <v>0</v>
      </c>
      <c r="D88" s="11">
        <v>0</v>
      </c>
      <c r="E88" s="11">
        <v>0</v>
      </c>
      <c r="F88" s="11">
        <v>0</v>
      </c>
      <c r="G88" s="11">
        <v>0</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52</v>
      </c>
      <c r="B89" s="9" t="s">
        <v>18</v>
      </c>
      <c r="C89" s="11">
        <v>197</v>
      </c>
      <c r="D89" s="11">
        <v>10</v>
      </c>
      <c r="E89" s="11">
        <v>6</v>
      </c>
      <c r="F89" s="11">
        <v>34</v>
      </c>
      <c r="G89" s="11">
        <v>21</v>
      </c>
      <c r="H89" s="11">
        <v>0</v>
      </c>
      <c r="I89" s="11">
        <v>42</v>
      </c>
      <c r="J89" s="11">
        <v>1</v>
      </c>
      <c r="K89" s="11">
        <v>13</v>
      </c>
      <c r="L89" s="11">
        <v>11</v>
      </c>
      <c r="M89" s="11">
        <v>0</v>
      </c>
      <c r="N89" s="11">
        <v>0</v>
      </c>
      <c r="O89" s="11">
        <v>5</v>
      </c>
      <c r="P89" s="11">
        <v>0</v>
      </c>
      <c r="Q89" s="11">
        <v>0</v>
      </c>
      <c r="R89" s="11">
        <v>0</v>
      </c>
      <c r="S89" s="11">
        <v>9</v>
      </c>
      <c r="T89" s="11">
        <v>5</v>
      </c>
      <c r="U89" s="11">
        <v>0</v>
      </c>
      <c r="V89" s="11">
        <v>11</v>
      </c>
      <c r="W89" s="11">
        <v>0</v>
      </c>
      <c r="X89" s="11">
        <v>4</v>
      </c>
      <c r="Y89" s="11">
        <v>0</v>
      </c>
      <c r="Z89" s="11">
        <v>0</v>
      </c>
      <c r="AA89" s="11">
        <v>4</v>
      </c>
      <c r="AB89" s="11">
        <v>1</v>
      </c>
      <c r="AC89" s="11">
        <v>0</v>
      </c>
      <c r="AD89" s="11">
        <v>8</v>
      </c>
      <c r="AE89" s="11">
        <v>4</v>
      </c>
      <c r="AF89" s="11">
        <v>4</v>
      </c>
      <c r="AG89" s="11">
        <v>3</v>
      </c>
      <c r="AH89" s="11">
        <v>0</v>
      </c>
      <c r="AI89" s="11">
        <v>1</v>
      </c>
      <c r="AJ89" s="11">
        <v>0</v>
      </c>
      <c r="AL89" s="35"/>
      <c r="AN89" s="36"/>
    </row>
    <row r="90" spans="1:40" ht="45" x14ac:dyDescent="0.25">
      <c r="A90" s="4">
        <v>53</v>
      </c>
      <c r="B90" s="9" t="s">
        <v>217</v>
      </c>
      <c r="C90" s="11">
        <v>870</v>
      </c>
      <c r="D90" s="11">
        <v>128</v>
      </c>
      <c r="E90" s="11">
        <v>71</v>
      </c>
      <c r="F90" s="11">
        <v>43</v>
      </c>
      <c r="G90" s="11">
        <v>82</v>
      </c>
      <c r="H90" s="11">
        <v>2</v>
      </c>
      <c r="I90" s="11">
        <v>164</v>
      </c>
      <c r="J90" s="11">
        <v>65</v>
      </c>
      <c r="K90" s="11">
        <v>47</v>
      </c>
      <c r="L90" s="11">
        <v>78</v>
      </c>
      <c r="M90" s="11">
        <v>0</v>
      </c>
      <c r="N90" s="11">
        <v>0</v>
      </c>
      <c r="O90" s="11">
        <v>3</v>
      </c>
      <c r="P90" s="11">
        <v>13</v>
      </c>
      <c r="Q90" s="11">
        <v>0</v>
      </c>
      <c r="R90" s="11">
        <v>0</v>
      </c>
      <c r="S90" s="11">
        <v>28</v>
      </c>
      <c r="T90" s="11">
        <v>6</v>
      </c>
      <c r="U90" s="11">
        <v>0</v>
      </c>
      <c r="V90" s="11">
        <v>29</v>
      </c>
      <c r="W90" s="11">
        <v>1</v>
      </c>
      <c r="X90" s="11">
        <v>4</v>
      </c>
      <c r="Y90" s="11">
        <v>0</v>
      </c>
      <c r="Z90" s="11">
        <v>0</v>
      </c>
      <c r="AA90" s="11">
        <v>36</v>
      </c>
      <c r="AB90" s="11">
        <v>4</v>
      </c>
      <c r="AC90" s="11">
        <v>0</v>
      </c>
      <c r="AD90" s="11">
        <v>35</v>
      </c>
      <c r="AE90" s="11">
        <v>1</v>
      </c>
      <c r="AF90" s="11">
        <v>13</v>
      </c>
      <c r="AG90" s="11">
        <v>12</v>
      </c>
      <c r="AH90" s="11">
        <v>0</v>
      </c>
      <c r="AI90" s="11">
        <v>5</v>
      </c>
      <c r="AJ90" s="11">
        <v>0</v>
      </c>
      <c r="AL90" s="35"/>
      <c r="AN90" s="36"/>
    </row>
    <row r="91" spans="1:40" x14ac:dyDescent="0.25">
      <c r="A91" s="4">
        <v>54</v>
      </c>
      <c r="B91" s="9" t="s">
        <v>240</v>
      </c>
      <c r="C91" s="11">
        <v>335</v>
      </c>
      <c r="D91" s="11">
        <v>21</v>
      </c>
      <c r="E91" s="11">
        <v>11</v>
      </c>
      <c r="F91" s="11">
        <v>48</v>
      </c>
      <c r="G91" s="11">
        <v>47</v>
      </c>
      <c r="H91" s="11">
        <v>2</v>
      </c>
      <c r="I91" s="11">
        <v>68</v>
      </c>
      <c r="J91" s="11">
        <v>18</v>
      </c>
      <c r="K91" s="11">
        <v>14</v>
      </c>
      <c r="L91" s="11">
        <v>30</v>
      </c>
      <c r="M91" s="11">
        <v>0</v>
      </c>
      <c r="N91" s="11">
        <v>0</v>
      </c>
      <c r="O91" s="11">
        <v>4</v>
      </c>
      <c r="P91" s="11">
        <v>2</v>
      </c>
      <c r="Q91" s="11">
        <v>0</v>
      </c>
      <c r="R91" s="11">
        <v>0</v>
      </c>
      <c r="S91" s="11">
        <v>8</v>
      </c>
      <c r="T91" s="11">
        <v>5</v>
      </c>
      <c r="U91" s="11">
        <v>0</v>
      </c>
      <c r="V91" s="11">
        <v>12</v>
      </c>
      <c r="W91" s="11">
        <v>1</v>
      </c>
      <c r="X91" s="11">
        <v>2</v>
      </c>
      <c r="Y91" s="11">
        <v>0</v>
      </c>
      <c r="Z91" s="11">
        <v>0</v>
      </c>
      <c r="AA91" s="11">
        <v>10</v>
      </c>
      <c r="AB91" s="11">
        <v>0</v>
      </c>
      <c r="AC91" s="11">
        <v>0</v>
      </c>
      <c r="AD91" s="11">
        <v>13</v>
      </c>
      <c r="AE91" s="11">
        <v>2</v>
      </c>
      <c r="AF91" s="11">
        <v>10</v>
      </c>
      <c r="AG91" s="11">
        <v>6</v>
      </c>
      <c r="AH91" s="11">
        <v>0</v>
      </c>
      <c r="AI91" s="11">
        <v>1</v>
      </c>
      <c r="AJ91" s="11">
        <v>0</v>
      </c>
      <c r="AL91" s="35"/>
      <c r="AN91" s="36"/>
    </row>
    <row r="92" spans="1:40" ht="45" x14ac:dyDescent="0.25">
      <c r="A92" s="4">
        <v>55</v>
      </c>
      <c r="B92" s="9" t="s">
        <v>8</v>
      </c>
      <c r="C92" s="11">
        <v>1</v>
      </c>
      <c r="D92" s="11">
        <v>0</v>
      </c>
      <c r="E92" s="11">
        <v>0</v>
      </c>
      <c r="F92" s="11">
        <v>0</v>
      </c>
      <c r="G92" s="11">
        <v>0</v>
      </c>
      <c r="H92" s="11">
        <v>0</v>
      </c>
      <c r="I92" s="11">
        <v>0</v>
      </c>
      <c r="J92" s="11">
        <v>0</v>
      </c>
      <c r="K92" s="11">
        <v>1</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56</v>
      </c>
      <c r="B93" s="9" t="s">
        <v>19</v>
      </c>
      <c r="C93" s="11">
        <v>17</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17</v>
      </c>
      <c r="AH93" s="11">
        <v>0</v>
      </c>
      <c r="AI93" s="11">
        <v>0</v>
      </c>
      <c r="AJ93" s="11">
        <v>0</v>
      </c>
      <c r="AL93" s="35"/>
      <c r="AN93" s="36"/>
    </row>
    <row r="94" spans="1:40" ht="75" x14ac:dyDescent="0.25">
      <c r="A94" s="4">
        <v>57</v>
      </c>
      <c r="B94" s="9" t="s">
        <v>73</v>
      </c>
      <c r="C94" s="11">
        <v>1683</v>
      </c>
      <c r="D94" s="11">
        <v>155</v>
      </c>
      <c r="E94" s="11">
        <v>127</v>
      </c>
      <c r="F94" s="11">
        <v>94</v>
      </c>
      <c r="G94" s="11">
        <v>117</v>
      </c>
      <c r="H94" s="11">
        <v>4</v>
      </c>
      <c r="I94" s="11">
        <v>291</v>
      </c>
      <c r="J94" s="11">
        <v>97</v>
      </c>
      <c r="K94" s="11">
        <v>85</v>
      </c>
      <c r="L94" s="11">
        <v>180</v>
      </c>
      <c r="M94" s="11">
        <v>0</v>
      </c>
      <c r="N94" s="11">
        <v>0</v>
      </c>
      <c r="O94" s="11">
        <v>13</v>
      </c>
      <c r="P94" s="11">
        <v>33</v>
      </c>
      <c r="Q94" s="11">
        <v>0</v>
      </c>
      <c r="R94" s="11">
        <v>4</v>
      </c>
      <c r="S94" s="11">
        <v>102</v>
      </c>
      <c r="T94" s="11">
        <v>11</v>
      </c>
      <c r="U94" s="11">
        <v>0</v>
      </c>
      <c r="V94" s="11">
        <v>104</v>
      </c>
      <c r="W94" s="11">
        <v>0</v>
      </c>
      <c r="X94" s="11">
        <v>8</v>
      </c>
      <c r="Y94" s="11">
        <v>0</v>
      </c>
      <c r="Z94" s="11">
        <v>0</v>
      </c>
      <c r="AA94" s="11">
        <v>82</v>
      </c>
      <c r="AB94" s="11">
        <v>0</v>
      </c>
      <c r="AC94" s="11">
        <v>0</v>
      </c>
      <c r="AD94" s="11">
        <v>113</v>
      </c>
      <c r="AE94" s="11">
        <v>9</v>
      </c>
      <c r="AF94" s="11">
        <v>41</v>
      </c>
      <c r="AG94" s="11">
        <v>0</v>
      </c>
      <c r="AH94" s="11">
        <v>0</v>
      </c>
      <c r="AI94" s="11">
        <v>13</v>
      </c>
      <c r="AJ94" s="11">
        <v>0</v>
      </c>
      <c r="AL94" s="35"/>
      <c r="AN94" s="36"/>
    </row>
    <row r="95" spans="1:40" ht="60" x14ac:dyDescent="0.25">
      <c r="A95" s="4">
        <v>58</v>
      </c>
      <c r="B95" s="9" t="s">
        <v>71</v>
      </c>
      <c r="C95" s="11">
        <v>0</v>
      </c>
      <c r="D95" s="11">
        <v>0</v>
      </c>
      <c r="E95" s="11">
        <v>0</v>
      </c>
      <c r="F95" s="11">
        <v>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59</v>
      </c>
      <c r="B96" s="9" t="s">
        <v>76</v>
      </c>
      <c r="C96" s="11">
        <v>17</v>
      </c>
      <c r="D96" s="11">
        <v>6</v>
      </c>
      <c r="E96" s="11">
        <v>1</v>
      </c>
      <c r="F96" s="11">
        <v>1</v>
      </c>
      <c r="G96" s="11">
        <v>1</v>
      </c>
      <c r="H96" s="11">
        <v>0</v>
      </c>
      <c r="I96" s="11">
        <v>1</v>
      </c>
      <c r="J96" s="11">
        <v>1</v>
      </c>
      <c r="K96" s="11">
        <v>2</v>
      </c>
      <c r="L96" s="11">
        <v>3</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1</v>
      </c>
      <c r="AE96" s="11">
        <v>0</v>
      </c>
      <c r="AF96" s="11">
        <v>0</v>
      </c>
      <c r="AG96" s="11">
        <v>0</v>
      </c>
      <c r="AH96" s="11">
        <v>0</v>
      </c>
      <c r="AI96" s="11">
        <v>0</v>
      </c>
      <c r="AJ96" s="11">
        <v>0</v>
      </c>
      <c r="AL96" s="35"/>
      <c r="AN96" s="36"/>
    </row>
    <row r="97" spans="1:40" ht="30" x14ac:dyDescent="0.25">
      <c r="A97" s="4">
        <v>60</v>
      </c>
      <c r="B97" s="9" t="s">
        <v>74</v>
      </c>
      <c r="C97" s="11">
        <v>842</v>
      </c>
      <c r="D97" s="11">
        <v>84</v>
      </c>
      <c r="E97" s="11">
        <v>48</v>
      </c>
      <c r="F97" s="11">
        <v>74</v>
      </c>
      <c r="G97" s="11">
        <v>58</v>
      </c>
      <c r="H97" s="11">
        <v>7</v>
      </c>
      <c r="I97" s="11">
        <v>210</v>
      </c>
      <c r="J97" s="11">
        <v>73</v>
      </c>
      <c r="K97" s="11">
        <v>19</v>
      </c>
      <c r="L97" s="11">
        <v>96</v>
      </c>
      <c r="M97" s="11">
        <v>0</v>
      </c>
      <c r="N97" s="11">
        <v>0</v>
      </c>
      <c r="O97" s="11">
        <v>15</v>
      </c>
      <c r="P97" s="11">
        <v>0</v>
      </c>
      <c r="Q97" s="11">
        <v>0</v>
      </c>
      <c r="R97" s="11">
        <v>0</v>
      </c>
      <c r="S97" s="11">
        <v>12</v>
      </c>
      <c r="T97" s="11">
        <v>18</v>
      </c>
      <c r="U97" s="11">
        <v>0</v>
      </c>
      <c r="V97" s="11">
        <v>16</v>
      </c>
      <c r="W97" s="11">
        <v>1</v>
      </c>
      <c r="X97" s="11">
        <v>1</v>
      </c>
      <c r="Y97" s="11">
        <v>0</v>
      </c>
      <c r="Z97" s="11">
        <v>0</v>
      </c>
      <c r="AA97" s="11">
        <v>11</v>
      </c>
      <c r="AB97" s="11">
        <v>0</v>
      </c>
      <c r="AC97" s="11">
        <v>0</v>
      </c>
      <c r="AD97" s="11">
        <v>56</v>
      </c>
      <c r="AE97" s="11">
        <v>8</v>
      </c>
      <c r="AF97" s="11">
        <v>16</v>
      </c>
      <c r="AG97" s="11">
        <v>13</v>
      </c>
      <c r="AH97" s="11">
        <v>0</v>
      </c>
      <c r="AI97" s="11">
        <v>6</v>
      </c>
      <c r="AJ97" s="11">
        <v>0</v>
      </c>
      <c r="AL97" s="35"/>
      <c r="AN97" s="36"/>
    </row>
    <row r="98" spans="1:40" x14ac:dyDescent="0.25">
      <c r="A98" s="4">
        <v>61</v>
      </c>
      <c r="B98" s="9" t="s">
        <v>72</v>
      </c>
      <c r="C98" s="11">
        <v>171</v>
      </c>
      <c r="D98" s="11">
        <v>28</v>
      </c>
      <c r="E98" s="11">
        <v>9</v>
      </c>
      <c r="F98" s="11">
        <v>17</v>
      </c>
      <c r="G98" s="11">
        <v>9</v>
      </c>
      <c r="H98" s="11">
        <v>0</v>
      </c>
      <c r="I98" s="11">
        <v>47</v>
      </c>
      <c r="J98" s="11">
        <v>13</v>
      </c>
      <c r="K98" s="11">
        <v>2</v>
      </c>
      <c r="L98" s="11">
        <v>15</v>
      </c>
      <c r="M98" s="11">
        <v>0</v>
      </c>
      <c r="N98" s="11">
        <v>0</v>
      </c>
      <c r="O98" s="11">
        <v>3</v>
      </c>
      <c r="P98" s="11">
        <v>1</v>
      </c>
      <c r="Q98" s="11">
        <v>0</v>
      </c>
      <c r="R98" s="11">
        <v>0</v>
      </c>
      <c r="S98" s="11">
        <v>3</v>
      </c>
      <c r="T98" s="11">
        <v>1</v>
      </c>
      <c r="U98" s="11">
        <v>0</v>
      </c>
      <c r="V98" s="11">
        <v>11</v>
      </c>
      <c r="W98" s="11">
        <v>0</v>
      </c>
      <c r="X98" s="11">
        <v>0</v>
      </c>
      <c r="Y98" s="11">
        <v>0</v>
      </c>
      <c r="Z98" s="11">
        <v>0</v>
      </c>
      <c r="AA98" s="11">
        <v>4</v>
      </c>
      <c r="AB98" s="11">
        <v>0</v>
      </c>
      <c r="AC98" s="11">
        <v>0</v>
      </c>
      <c r="AD98" s="11">
        <v>2</v>
      </c>
      <c r="AE98" s="11">
        <v>0</v>
      </c>
      <c r="AF98" s="11">
        <v>1</v>
      </c>
      <c r="AG98" s="11">
        <v>2</v>
      </c>
      <c r="AH98" s="11">
        <v>0</v>
      </c>
      <c r="AI98" s="11">
        <v>3</v>
      </c>
      <c r="AJ98" s="11">
        <v>0</v>
      </c>
      <c r="AL98" s="35"/>
      <c r="AN98" s="36"/>
    </row>
    <row r="99" spans="1:40" ht="30" x14ac:dyDescent="0.25">
      <c r="A99" s="4">
        <v>62</v>
      </c>
      <c r="B99" s="9" t="s">
        <v>127</v>
      </c>
      <c r="C99" s="11">
        <v>525</v>
      </c>
      <c r="D99" s="11">
        <v>21</v>
      </c>
      <c r="E99" s="11">
        <v>67</v>
      </c>
      <c r="F99" s="11">
        <v>10</v>
      </c>
      <c r="G99" s="11">
        <v>7</v>
      </c>
      <c r="H99" s="11"/>
      <c r="I99" s="11">
        <v>231</v>
      </c>
      <c r="J99" s="11">
        <v>59</v>
      </c>
      <c r="K99" s="11">
        <v>16</v>
      </c>
      <c r="L99" s="11">
        <v>34</v>
      </c>
      <c r="M99" s="11">
        <v>0</v>
      </c>
      <c r="N99" s="11">
        <v>0</v>
      </c>
      <c r="O99" s="11">
        <v>1</v>
      </c>
      <c r="P99" s="11">
        <v>0</v>
      </c>
      <c r="Q99" s="11">
        <v>0</v>
      </c>
      <c r="R99" s="11">
        <v>0</v>
      </c>
      <c r="S99" s="11">
        <v>5</v>
      </c>
      <c r="T99" s="11">
        <v>7</v>
      </c>
      <c r="U99" s="11">
        <v>0</v>
      </c>
      <c r="V99" s="11">
        <v>18</v>
      </c>
      <c r="W99" s="11">
        <v>1</v>
      </c>
      <c r="X99" s="11">
        <v>0</v>
      </c>
      <c r="Y99" s="11">
        <v>2</v>
      </c>
      <c r="Z99" s="11">
        <v>0</v>
      </c>
      <c r="AA99" s="11">
        <v>2</v>
      </c>
      <c r="AB99" s="11">
        <v>0</v>
      </c>
      <c r="AC99" s="11">
        <v>0</v>
      </c>
      <c r="AD99" s="11">
        <v>30</v>
      </c>
      <c r="AE99" s="11">
        <v>2</v>
      </c>
      <c r="AF99" s="11">
        <v>7</v>
      </c>
      <c r="AG99" s="11">
        <v>3</v>
      </c>
      <c r="AH99" s="11">
        <v>0</v>
      </c>
      <c r="AI99" s="11">
        <v>2</v>
      </c>
      <c r="AJ99" s="11">
        <v>0</v>
      </c>
      <c r="AL99" s="35"/>
      <c r="AN99" s="36"/>
    </row>
    <row r="100" spans="1:40" x14ac:dyDescent="0.25">
      <c r="A100" s="4">
        <v>63</v>
      </c>
      <c r="B100" s="9" t="s">
        <v>94</v>
      </c>
      <c r="C100" s="11">
        <v>4</v>
      </c>
      <c r="D100" s="11">
        <v>1</v>
      </c>
      <c r="E100" s="11">
        <v>1</v>
      </c>
      <c r="F100" s="11">
        <v>0</v>
      </c>
      <c r="G100" s="11">
        <v>1</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1</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64</v>
      </c>
      <c r="B101" s="9" t="s">
        <v>95</v>
      </c>
      <c r="C101" s="11">
        <v>550</v>
      </c>
      <c r="D101" s="11">
        <v>46</v>
      </c>
      <c r="E101" s="11">
        <v>21</v>
      </c>
      <c r="F101" s="11">
        <v>82</v>
      </c>
      <c r="G101" s="11">
        <v>48</v>
      </c>
      <c r="H101" s="11">
        <v>1</v>
      </c>
      <c r="I101" s="11">
        <v>102</v>
      </c>
      <c r="J101" s="11">
        <v>50</v>
      </c>
      <c r="K101" s="11">
        <v>49</v>
      </c>
      <c r="L101" s="11">
        <v>59</v>
      </c>
      <c r="M101" s="11">
        <v>0</v>
      </c>
      <c r="N101" s="11">
        <v>0</v>
      </c>
      <c r="O101" s="11">
        <v>14</v>
      </c>
      <c r="P101" s="11">
        <v>1</v>
      </c>
      <c r="Q101" s="11">
        <v>0</v>
      </c>
      <c r="R101" s="11">
        <v>0</v>
      </c>
      <c r="S101" s="11">
        <v>4</v>
      </c>
      <c r="T101" s="11">
        <v>14</v>
      </c>
      <c r="U101" s="11">
        <v>0</v>
      </c>
      <c r="V101" s="11">
        <v>0</v>
      </c>
      <c r="W101" s="11">
        <v>0</v>
      </c>
      <c r="X101" s="11">
        <v>0</v>
      </c>
      <c r="Y101" s="11">
        <v>0</v>
      </c>
      <c r="Z101" s="11">
        <v>0</v>
      </c>
      <c r="AA101" s="11">
        <v>5</v>
      </c>
      <c r="AB101" s="11">
        <v>0</v>
      </c>
      <c r="AC101" s="11">
        <v>0</v>
      </c>
      <c r="AD101" s="11">
        <v>17</v>
      </c>
      <c r="AE101" s="11">
        <v>6</v>
      </c>
      <c r="AF101" s="11">
        <v>14</v>
      </c>
      <c r="AG101" s="11">
        <v>14</v>
      </c>
      <c r="AH101" s="11">
        <v>0</v>
      </c>
      <c r="AI101" s="11">
        <v>1</v>
      </c>
      <c r="AJ101" s="11">
        <v>2</v>
      </c>
      <c r="AL101" s="35"/>
      <c r="AN101" s="36"/>
    </row>
    <row r="102" spans="1:40" ht="45" x14ac:dyDescent="0.25">
      <c r="A102" s="4">
        <v>65</v>
      </c>
      <c r="B102" s="9" t="s">
        <v>9</v>
      </c>
      <c r="C102" s="11">
        <v>5</v>
      </c>
      <c r="D102" s="11">
        <v>0</v>
      </c>
      <c r="E102" s="11">
        <v>0</v>
      </c>
      <c r="F102" s="11">
        <v>0</v>
      </c>
      <c r="G102" s="11">
        <v>0</v>
      </c>
      <c r="H102" s="11">
        <v>0</v>
      </c>
      <c r="I102" s="11">
        <v>3</v>
      </c>
      <c r="J102" s="11">
        <v>0</v>
      </c>
      <c r="K102" s="11">
        <v>0</v>
      </c>
      <c r="L102" s="11">
        <v>0</v>
      </c>
      <c r="M102" s="11">
        <v>0</v>
      </c>
      <c r="N102" s="11">
        <v>0</v>
      </c>
      <c r="O102" s="11">
        <v>1</v>
      </c>
      <c r="P102" s="11">
        <v>0</v>
      </c>
      <c r="Q102" s="11">
        <v>0</v>
      </c>
      <c r="R102" s="11">
        <v>0</v>
      </c>
      <c r="S102" s="11">
        <v>0</v>
      </c>
      <c r="T102" s="11">
        <v>0</v>
      </c>
      <c r="U102" s="11">
        <v>0</v>
      </c>
      <c r="V102" s="11">
        <v>0</v>
      </c>
      <c r="W102" s="11">
        <v>0</v>
      </c>
      <c r="X102" s="11">
        <v>0</v>
      </c>
      <c r="Y102" s="11">
        <v>0</v>
      </c>
      <c r="Z102" s="11">
        <v>0</v>
      </c>
      <c r="AA102" s="11">
        <v>0</v>
      </c>
      <c r="AB102" s="11">
        <v>0</v>
      </c>
      <c r="AC102" s="11">
        <v>0</v>
      </c>
      <c r="AD102" s="11">
        <v>1</v>
      </c>
      <c r="AE102" s="11">
        <v>0</v>
      </c>
      <c r="AF102" s="11">
        <v>0</v>
      </c>
      <c r="AG102" s="11">
        <v>0</v>
      </c>
      <c r="AH102" s="11">
        <v>0</v>
      </c>
      <c r="AI102" s="11">
        <v>0</v>
      </c>
      <c r="AJ102" s="11">
        <v>0</v>
      </c>
      <c r="AL102" s="35"/>
      <c r="AN102" s="36"/>
    </row>
    <row r="103" spans="1:40" ht="90" x14ac:dyDescent="0.25">
      <c r="A103" s="4">
        <v>66</v>
      </c>
      <c r="B103" s="9" t="s">
        <v>96</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L103" s="35"/>
      <c r="AN103" s="36"/>
    </row>
    <row r="104" spans="1:40" ht="30" x14ac:dyDescent="0.25">
      <c r="A104" s="4">
        <v>67</v>
      </c>
      <c r="B104" s="9" t="s">
        <v>34</v>
      </c>
      <c r="C104" s="11">
        <v>1</v>
      </c>
      <c r="D104" s="11">
        <v>0</v>
      </c>
      <c r="E104" s="11">
        <v>0</v>
      </c>
      <c r="F104" s="11">
        <v>0</v>
      </c>
      <c r="G104" s="11">
        <v>0</v>
      </c>
      <c r="H104" s="11">
        <v>0</v>
      </c>
      <c r="I104" s="11">
        <v>0</v>
      </c>
      <c r="J104" s="11">
        <v>0</v>
      </c>
      <c r="K104" s="11">
        <v>0</v>
      </c>
      <c r="L104" s="11">
        <v>1</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68</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69</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70</v>
      </c>
      <c r="B107" s="9" t="s">
        <v>99</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71</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72</v>
      </c>
      <c r="B109" s="9" t="s">
        <v>48</v>
      </c>
      <c r="C109" s="11">
        <v>13</v>
      </c>
      <c r="D109" s="11">
        <v>5</v>
      </c>
      <c r="E109" s="11">
        <v>0</v>
      </c>
      <c r="F109" s="11">
        <v>0</v>
      </c>
      <c r="G109" s="11">
        <v>2</v>
      </c>
      <c r="H109" s="11">
        <v>0</v>
      </c>
      <c r="I109" s="11">
        <v>3</v>
      </c>
      <c r="J109" s="11">
        <v>2</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1</v>
      </c>
      <c r="AF109" s="11">
        <v>0</v>
      </c>
      <c r="AG109" s="11">
        <v>0</v>
      </c>
      <c r="AH109" s="11">
        <v>0</v>
      </c>
      <c r="AI109" s="11">
        <v>0</v>
      </c>
      <c r="AJ109" s="11">
        <v>0</v>
      </c>
      <c r="AL109" s="35"/>
      <c r="AN109" s="36"/>
    </row>
    <row r="110" spans="1:40" x14ac:dyDescent="0.25">
      <c r="A110" s="4">
        <v>73</v>
      </c>
      <c r="B110" s="9" t="s">
        <v>101</v>
      </c>
      <c r="C110" s="11">
        <v>27</v>
      </c>
      <c r="D110" s="11">
        <v>3</v>
      </c>
      <c r="E110" s="11">
        <v>0</v>
      </c>
      <c r="F110" s="11">
        <v>3</v>
      </c>
      <c r="G110" s="11">
        <v>6</v>
      </c>
      <c r="H110" s="11">
        <v>0</v>
      </c>
      <c r="I110" s="11">
        <v>3</v>
      </c>
      <c r="J110" s="11">
        <v>0</v>
      </c>
      <c r="K110" s="11">
        <v>0</v>
      </c>
      <c r="L110" s="11">
        <v>4</v>
      </c>
      <c r="M110" s="11">
        <v>0</v>
      </c>
      <c r="N110" s="11">
        <v>0</v>
      </c>
      <c r="O110" s="11">
        <v>2</v>
      </c>
      <c r="P110" s="11">
        <v>0</v>
      </c>
      <c r="Q110" s="11">
        <v>0</v>
      </c>
      <c r="R110" s="11">
        <v>0</v>
      </c>
      <c r="S110" s="11">
        <v>1</v>
      </c>
      <c r="T110" s="11">
        <v>1</v>
      </c>
      <c r="U110" s="11">
        <v>0</v>
      </c>
      <c r="V110" s="11">
        <v>0</v>
      </c>
      <c r="W110" s="11">
        <v>0</v>
      </c>
      <c r="X110" s="11">
        <v>0</v>
      </c>
      <c r="Y110" s="11">
        <v>0</v>
      </c>
      <c r="Z110" s="11">
        <v>0</v>
      </c>
      <c r="AA110" s="11">
        <v>0</v>
      </c>
      <c r="AB110" s="11">
        <v>1</v>
      </c>
      <c r="AC110" s="11">
        <v>0</v>
      </c>
      <c r="AD110" s="11">
        <v>3</v>
      </c>
      <c r="AE110" s="11">
        <v>0</v>
      </c>
      <c r="AF110" s="11">
        <v>0</v>
      </c>
      <c r="AG110" s="11">
        <v>0</v>
      </c>
      <c r="AH110" s="11">
        <v>0</v>
      </c>
      <c r="AI110" s="11">
        <v>0</v>
      </c>
      <c r="AJ110" s="11">
        <v>0</v>
      </c>
      <c r="AL110" s="35"/>
      <c r="AN110" s="36"/>
    </row>
    <row r="111" spans="1:40" ht="30" x14ac:dyDescent="0.25">
      <c r="A111" s="4">
        <v>74</v>
      </c>
      <c r="B111" s="9" t="s">
        <v>82</v>
      </c>
      <c r="C111" s="11">
        <v>2384</v>
      </c>
      <c r="D111" s="11">
        <v>186</v>
      </c>
      <c r="E111" s="11">
        <v>138</v>
      </c>
      <c r="F111" s="11">
        <v>321</v>
      </c>
      <c r="G111" s="11">
        <v>317</v>
      </c>
      <c r="H111" s="11">
        <v>8</v>
      </c>
      <c r="I111" s="11">
        <v>570</v>
      </c>
      <c r="J111" s="11">
        <v>161</v>
      </c>
      <c r="K111" s="11">
        <v>78</v>
      </c>
      <c r="L111" s="11">
        <v>186</v>
      </c>
      <c r="M111" s="11">
        <v>0</v>
      </c>
      <c r="N111" s="11">
        <v>0</v>
      </c>
      <c r="O111" s="11">
        <v>29</v>
      </c>
      <c r="P111" s="11">
        <v>7</v>
      </c>
      <c r="Q111" s="11">
        <v>0</v>
      </c>
      <c r="R111" s="11">
        <v>1</v>
      </c>
      <c r="S111" s="11">
        <v>40</v>
      </c>
      <c r="T111" s="11">
        <v>20</v>
      </c>
      <c r="U111" s="11">
        <v>0</v>
      </c>
      <c r="V111" s="11">
        <v>19</v>
      </c>
      <c r="W111" s="11">
        <v>0</v>
      </c>
      <c r="X111" s="11">
        <v>4</v>
      </c>
      <c r="Y111" s="11">
        <v>0</v>
      </c>
      <c r="Z111" s="11">
        <v>0</v>
      </c>
      <c r="AA111" s="11">
        <v>49</v>
      </c>
      <c r="AB111" s="11">
        <v>28</v>
      </c>
      <c r="AC111" s="11">
        <v>0</v>
      </c>
      <c r="AD111" s="11">
        <v>113</v>
      </c>
      <c r="AE111" s="11">
        <v>17</v>
      </c>
      <c r="AF111" s="11">
        <v>29</v>
      </c>
      <c r="AG111" s="11">
        <v>23</v>
      </c>
      <c r="AH111" s="11">
        <v>8</v>
      </c>
      <c r="AI111" s="11">
        <v>32</v>
      </c>
      <c r="AJ111" s="11">
        <v>0</v>
      </c>
      <c r="AL111" s="35"/>
      <c r="AN111" s="36"/>
    </row>
    <row r="112" spans="1:40" ht="30" x14ac:dyDescent="0.25">
      <c r="A112" s="4">
        <v>75</v>
      </c>
      <c r="B112" s="9" t="s">
        <v>241</v>
      </c>
      <c r="C112" s="11">
        <v>208</v>
      </c>
      <c r="D112" s="11">
        <v>28</v>
      </c>
      <c r="E112" s="11">
        <v>5</v>
      </c>
      <c r="F112" s="11">
        <v>11</v>
      </c>
      <c r="G112" s="11">
        <v>16</v>
      </c>
      <c r="H112" s="11"/>
      <c r="I112" s="11">
        <v>60</v>
      </c>
      <c r="J112" s="11">
        <v>11</v>
      </c>
      <c r="K112" s="11">
        <v>4</v>
      </c>
      <c r="L112" s="11">
        <v>20</v>
      </c>
      <c r="M112" s="11">
        <v>0</v>
      </c>
      <c r="N112" s="11">
        <v>0</v>
      </c>
      <c r="O112" s="11">
        <v>2</v>
      </c>
      <c r="P112" s="11">
        <v>1</v>
      </c>
      <c r="Q112" s="11">
        <v>0</v>
      </c>
      <c r="R112" s="11">
        <v>0</v>
      </c>
      <c r="S112" s="11">
        <v>9</v>
      </c>
      <c r="T112" s="11">
        <v>2</v>
      </c>
      <c r="U112" s="11">
        <v>0</v>
      </c>
      <c r="V112" s="11">
        <v>5</v>
      </c>
      <c r="W112" s="11">
        <v>0</v>
      </c>
      <c r="X112" s="11">
        <v>0</v>
      </c>
      <c r="Y112" s="11">
        <v>0</v>
      </c>
      <c r="Z112" s="11">
        <v>0</v>
      </c>
      <c r="AA112" s="11">
        <v>5</v>
      </c>
      <c r="AB112" s="11">
        <v>0</v>
      </c>
      <c r="AC112" s="11">
        <v>0</v>
      </c>
      <c r="AD112" s="11">
        <v>19</v>
      </c>
      <c r="AE112" s="11">
        <v>2</v>
      </c>
      <c r="AF112" s="11">
        <v>2</v>
      </c>
      <c r="AG112" s="11">
        <v>3</v>
      </c>
      <c r="AH112" s="11">
        <v>1</v>
      </c>
      <c r="AI112" s="11">
        <v>2</v>
      </c>
      <c r="AJ112" s="11">
        <v>0</v>
      </c>
      <c r="AL112" s="35"/>
      <c r="AN112" s="36"/>
    </row>
    <row r="113" spans="1:40" x14ac:dyDescent="0.25">
      <c r="A113" s="4">
        <v>76</v>
      </c>
      <c r="B113" s="9" t="s">
        <v>102</v>
      </c>
      <c r="C113" s="11">
        <v>530</v>
      </c>
      <c r="D113" s="11">
        <v>54</v>
      </c>
      <c r="E113" s="11">
        <v>10</v>
      </c>
      <c r="F113" s="11">
        <v>51</v>
      </c>
      <c r="G113" s="11">
        <v>55</v>
      </c>
      <c r="H113" s="11">
        <v>7</v>
      </c>
      <c r="I113" s="11">
        <v>122</v>
      </c>
      <c r="J113" s="11">
        <v>24</v>
      </c>
      <c r="K113" s="11">
        <v>16</v>
      </c>
      <c r="L113" s="11">
        <v>82</v>
      </c>
      <c r="M113" s="11">
        <v>0</v>
      </c>
      <c r="N113" s="11">
        <v>0</v>
      </c>
      <c r="O113" s="11">
        <v>10</v>
      </c>
      <c r="P113" s="11">
        <v>0</v>
      </c>
      <c r="Q113" s="11">
        <v>0</v>
      </c>
      <c r="R113" s="11">
        <v>0</v>
      </c>
      <c r="S113" s="11">
        <v>13</v>
      </c>
      <c r="T113" s="11">
        <v>4</v>
      </c>
      <c r="U113" s="11">
        <v>0</v>
      </c>
      <c r="V113" s="11">
        <v>13</v>
      </c>
      <c r="W113" s="11">
        <v>0</v>
      </c>
      <c r="X113" s="11">
        <v>2</v>
      </c>
      <c r="Y113" s="11">
        <v>0</v>
      </c>
      <c r="Z113" s="11">
        <v>0</v>
      </c>
      <c r="AA113" s="11">
        <v>9</v>
      </c>
      <c r="AB113" s="11">
        <v>0</v>
      </c>
      <c r="AC113" s="11">
        <v>0</v>
      </c>
      <c r="AD113" s="11">
        <v>28</v>
      </c>
      <c r="AE113" s="11">
        <v>5</v>
      </c>
      <c r="AF113" s="11">
        <v>9</v>
      </c>
      <c r="AG113" s="11">
        <v>10</v>
      </c>
      <c r="AH113" s="11">
        <v>0</v>
      </c>
      <c r="AI113" s="11">
        <v>6</v>
      </c>
      <c r="AJ113" s="11">
        <v>0</v>
      </c>
      <c r="AL113" s="35"/>
      <c r="AN113" s="36"/>
    </row>
    <row r="114" spans="1:40" ht="30" x14ac:dyDescent="0.25">
      <c r="A114" s="4">
        <v>77</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78</v>
      </c>
      <c r="B115" s="9" t="s">
        <v>104</v>
      </c>
      <c r="C115" s="11">
        <v>239</v>
      </c>
      <c r="D115" s="11">
        <v>26</v>
      </c>
      <c r="E115" s="11">
        <v>8</v>
      </c>
      <c r="F115" s="11">
        <v>36</v>
      </c>
      <c r="G115" s="11">
        <v>17</v>
      </c>
      <c r="H115" s="11">
        <v>2</v>
      </c>
      <c r="I115" s="11">
        <v>51</v>
      </c>
      <c r="J115" s="11">
        <v>14</v>
      </c>
      <c r="K115" s="11">
        <v>12</v>
      </c>
      <c r="L115" s="11">
        <v>24</v>
      </c>
      <c r="M115" s="11">
        <v>0</v>
      </c>
      <c r="N115" s="11">
        <v>0</v>
      </c>
      <c r="O115" s="11">
        <v>7</v>
      </c>
      <c r="P115" s="11">
        <v>0</v>
      </c>
      <c r="Q115" s="11">
        <v>0</v>
      </c>
      <c r="R115" s="11">
        <v>0</v>
      </c>
      <c r="S115" s="11">
        <v>12</v>
      </c>
      <c r="T115" s="11">
        <v>0</v>
      </c>
      <c r="U115" s="11">
        <v>0</v>
      </c>
      <c r="V115" s="11">
        <v>1</v>
      </c>
      <c r="W115" s="11">
        <v>0</v>
      </c>
      <c r="X115" s="11">
        <v>0</v>
      </c>
      <c r="Y115" s="11">
        <v>2</v>
      </c>
      <c r="Z115" s="11">
        <v>0</v>
      </c>
      <c r="AA115" s="11">
        <v>2</v>
      </c>
      <c r="AB115" s="11">
        <v>0</v>
      </c>
      <c r="AC115" s="11">
        <v>0</v>
      </c>
      <c r="AD115" s="11">
        <v>14</v>
      </c>
      <c r="AE115" s="11">
        <v>0</v>
      </c>
      <c r="AF115" s="11">
        <v>7</v>
      </c>
      <c r="AG115" s="11">
        <v>4</v>
      </c>
      <c r="AH115" s="11">
        <v>0</v>
      </c>
      <c r="AI115" s="11">
        <v>0</v>
      </c>
      <c r="AJ115" s="11">
        <v>0</v>
      </c>
      <c r="AL115" s="35"/>
      <c r="AN115" s="36"/>
    </row>
    <row r="116" spans="1:40" x14ac:dyDescent="0.25">
      <c r="A116" s="4">
        <v>79</v>
      </c>
      <c r="B116" s="9" t="s">
        <v>105</v>
      </c>
      <c r="C116" s="11">
        <v>913</v>
      </c>
      <c r="D116" s="11">
        <v>192</v>
      </c>
      <c r="E116" s="11">
        <v>66</v>
      </c>
      <c r="F116" s="11">
        <v>32</v>
      </c>
      <c r="G116" s="11">
        <v>10</v>
      </c>
      <c r="H116" s="11">
        <v>4</v>
      </c>
      <c r="I116" s="11">
        <v>294</v>
      </c>
      <c r="J116" s="11">
        <v>88</v>
      </c>
      <c r="K116" s="11">
        <v>13</v>
      </c>
      <c r="L116" s="11">
        <v>122</v>
      </c>
      <c r="M116" s="11">
        <v>0</v>
      </c>
      <c r="N116" s="11">
        <v>0</v>
      </c>
      <c r="O116" s="11">
        <v>5</v>
      </c>
      <c r="P116" s="11">
        <v>1</v>
      </c>
      <c r="Q116" s="11">
        <v>0</v>
      </c>
      <c r="R116" s="11">
        <v>0</v>
      </c>
      <c r="S116" s="11">
        <v>2</v>
      </c>
      <c r="T116" s="11">
        <v>3</v>
      </c>
      <c r="U116" s="11">
        <v>0</v>
      </c>
      <c r="V116" s="11">
        <v>0</v>
      </c>
      <c r="W116" s="11">
        <v>0</v>
      </c>
      <c r="X116" s="11">
        <v>0</v>
      </c>
      <c r="Y116" s="11">
        <v>0</v>
      </c>
      <c r="Z116" s="11">
        <v>0</v>
      </c>
      <c r="AA116" s="11">
        <v>5</v>
      </c>
      <c r="AB116" s="11">
        <v>0</v>
      </c>
      <c r="AC116" s="11">
        <v>0</v>
      </c>
      <c r="AD116" s="11">
        <v>50</v>
      </c>
      <c r="AE116" s="11">
        <v>0</v>
      </c>
      <c r="AF116" s="11">
        <v>15</v>
      </c>
      <c r="AG116" s="11">
        <v>3</v>
      </c>
      <c r="AH116" s="11">
        <v>0</v>
      </c>
      <c r="AI116" s="11">
        <v>8</v>
      </c>
      <c r="AJ116" s="11">
        <v>0</v>
      </c>
      <c r="AL116" s="35"/>
      <c r="AN116" s="36"/>
    </row>
    <row r="117" spans="1:40" ht="45" x14ac:dyDescent="0.25">
      <c r="A117" s="4">
        <v>80</v>
      </c>
      <c r="B117" s="9" t="s">
        <v>106</v>
      </c>
      <c r="C117" s="11">
        <v>22</v>
      </c>
      <c r="D117" s="11">
        <v>5</v>
      </c>
      <c r="E117" s="11">
        <v>2</v>
      </c>
      <c r="F117" s="11">
        <v>2</v>
      </c>
      <c r="G117" s="11">
        <v>1</v>
      </c>
      <c r="H117" s="11">
        <v>0</v>
      </c>
      <c r="I117" s="11">
        <v>4</v>
      </c>
      <c r="J117" s="11">
        <v>0</v>
      </c>
      <c r="K117" s="11">
        <v>1</v>
      </c>
      <c r="L117" s="11">
        <v>4</v>
      </c>
      <c r="M117" s="11">
        <v>0</v>
      </c>
      <c r="N117" s="11">
        <v>0</v>
      </c>
      <c r="O117" s="11">
        <v>0</v>
      </c>
      <c r="P117" s="11">
        <v>0</v>
      </c>
      <c r="Q117" s="11">
        <v>0</v>
      </c>
      <c r="R117" s="11">
        <v>0</v>
      </c>
      <c r="S117" s="11">
        <v>1</v>
      </c>
      <c r="T117" s="11">
        <v>0</v>
      </c>
      <c r="U117" s="11">
        <v>0</v>
      </c>
      <c r="V117" s="11">
        <v>0</v>
      </c>
      <c r="W117" s="11">
        <v>0</v>
      </c>
      <c r="X117" s="11">
        <v>0</v>
      </c>
      <c r="Y117" s="11">
        <v>0</v>
      </c>
      <c r="Z117" s="11">
        <v>0</v>
      </c>
      <c r="AA117" s="11">
        <v>1</v>
      </c>
      <c r="AB117" s="11">
        <v>0</v>
      </c>
      <c r="AC117" s="11">
        <v>0</v>
      </c>
      <c r="AD117" s="11">
        <v>0</v>
      </c>
      <c r="AE117" s="11">
        <v>1</v>
      </c>
      <c r="AF117" s="11">
        <v>0</v>
      </c>
      <c r="AG117" s="11">
        <v>0</v>
      </c>
      <c r="AH117" s="11">
        <v>0</v>
      </c>
      <c r="AI117" s="11">
        <v>0</v>
      </c>
      <c r="AJ117" s="11">
        <v>0</v>
      </c>
      <c r="AL117" s="35"/>
      <c r="AN117" s="36"/>
    </row>
    <row r="118" spans="1:40" ht="60" x14ac:dyDescent="0.25">
      <c r="A118" s="4">
        <v>81</v>
      </c>
      <c r="B118" s="9" t="s">
        <v>107</v>
      </c>
      <c r="C118" s="11">
        <v>1</v>
      </c>
      <c r="D118" s="11">
        <v>0</v>
      </c>
      <c r="E118" s="11">
        <v>1</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L118" s="35"/>
      <c r="AN118" s="36"/>
    </row>
    <row r="119" spans="1:40" ht="60" x14ac:dyDescent="0.25">
      <c r="A119" s="4">
        <v>82</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83</v>
      </c>
      <c r="B120" s="20" t="s">
        <v>242</v>
      </c>
      <c r="C120" s="11">
        <v>334</v>
      </c>
      <c r="D120" s="11">
        <v>33</v>
      </c>
      <c r="E120" s="11">
        <v>29</v>
      </c>
      <c r="F120" s="11">
        <v>25</v>
      </c>
      <c r="G120" s="11">
        <v>42</v>
      </c>
      <c r="H120" s="11">
        <v>1</v>
      </c>
      <c r="I120" s="11">
        <v>70</v>
      </c>
      <c r="J120" s="11">
        <v>20</v>
      </c>
      <c r="K120" s="11">
        <v>6</v>
      </c>
      <c r="L120" s="11">
        <v>29</v>
      </c>
      <c r="M120" s="11">
        <v>0</v>
      </c>
      <c r="N120" s="11">
        <v>0</v>
      </c>
      <c r="O120" s="11">
        <v>3</v>
      </c>
      <c r="P120" s="11">
        <v>6</v>
      </c>
      <c r="Q120" s="11">
        <v>0</v>
      </c>
      <c r="R120" s="11">
        <v>0</v>
      </c>
      <c r="S120" s="11">
        <v>6</v>
      </c>
      <c r="T120" s="11">
        <v>3</v>
      </c>
      <c r="U120" s="11">
        <v>0</v>
      </c>
      <c r="V120" s="11">
        <v>7</v>
      </c>
      <c r="W120" s="11">
        <v>0</v>
      </c>
      <c r="X120" s="11">
        <v>3</v>
      </c>
      <c r="Y120" s="11">
        <v>0</v>
      </c>
      <c r="Z120" s="11">
        <v>0</v>
      </c>
      <c r="AA120" s="11">
        <v>10</v>
      </c>
      <c r="AB120" s="11">
        <v>1</v>
      </c>
      <c r="AC120" s="11">
        <v>0</v>
      </c>
      <c r="AD120" s="11">
        <v>24</v>
      </c>
      <c r="AE120" s="11">
        <v>2</v>
      </c>
      <c r="AF120" s="11">
        <v>8</v>
      </c>
      <c r="AG120" s="11">
        <v>5</v>
      </c>
      <c r="AH120" s="11">
        <v>1</v>
      </c>
      <c r="AI120" s="11">
        <v>0</v>
      </c>
      <c r="AJ120" s="11">
        <v>0</v>
      </c>
      <c r="AL120" s="35"/>
      <c r="AN120" s="36"/>
    </row>
    <row r="121" spans="1:40" ht="138.75" customHeight="1" x14ac:dyDescent="0.25">
      <c r="A121" s="4">
        <v>84</v>
      </c>
      <c r="B121" s="20" t="s">
        <v>243</v>
      </c>
      <c r="C121" s="11">
        <v>554</v>
      </c>
      <c r="D121" s="11">
        <v>56</v>
      </c>
      <c r="E121" s="11">
        <v>26</v>
      </c>
      <c r="F121" s="11">
        <v>16</v>
      </c>
      <c r="G121" s="11">
        <v>26</v>
      </c>
      <c r="H121" s="11">
        <v>7</v>
      </c>
      <c r="I121" s="11">
        <v>212</v>
      </c>
      <c r="J121" s="11">
        <v>52</v>
      </c>
      <c r="K121" s="11">
        <v>21</v>
      </c>
      <c r="L121" s="11">
        <v>54</v>
      </c>
      <c r="M121" s="11">
        <v>0</v>
      </c>
      <c r="N121" s="11">
        <v>0</v>
      </c>
      <c r="O121" s="11">
        <v>7</v>
      </c>
      <c r="P121" s="11">
        <v>8</v>
      </c>
      <c r="Q121" s="11">
        <v>0</v>
      </c>
      <c r="R121" s="11">
        <v>0</v>
      </c>
      <c r="S121" s="11">
        <v>1</v>
      </c>
      <c r="T121" s="11">
        <v>1</v>
      </c>
      <c r="U121" s="11">
        <v>0</v>
      </c>
      <c r="V121" s="11">
        <v>0</v>
      </c>
      <c r="W121" s="11">
        <v>0</v>
      </c>
      <c r="X121" s="11">
        <v>0</v>
      </c>
      <c r="Y121" s="11">
        <v>0</v>
      </c>
      <c r="Z121" s="11">
        <v>0</v>
      </c>
      <c r="AA121" s="11">
        <v>3</v>
      </c>
      <c r="AB121" s="11">
        <v>0</v>
      </c>
      <c r="AC121" s="11">
        <v>0</v>
      </c>
      <c r="AD121" s="11">
        <v>42</v>
      </c>
      <c r="AE121" s="11">
        <v>9</v>
      </c>
      <c r="AF121" s="11">
        <v>5</v>
      </c>
      <c r="AG121" s="11">
        <v>6</v>
      </c>
      <c r="AH121" s="11">
        <v>0</v>
      </c>
      <c r="AI121" s="11">
        <v>2</v>
      </c>
      <c r="AJ121" s="11">
        <v>0</v>
      </c>
      <c r="AL121" s="35"/>
      <c r="AN121" s="36"/>
    </row>
    <row r="122" spans="1:40" x14ac:dyDescent="0.25">
      <c r="A122" s="4">
        <v>85</v>
      </c>
      <c r="B122" s="20" t="s">
        <v>157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86</v>
      </c>
      <c r="B123" s="20" t="s">
        <v>158</v>
      </c>
      <c r="C123" s="11">
        <v>243</v>
      </c>
      <c r="D123" s="11">
        <v>49</v>
      </c>
      <c r="E123" s="11">
        <v>8</v>
      </c>
      <c r="F123" s="11">
        <v>16</v>
      </c>
      <c r="G123" s="11">
        <v>8</v>
      </c>
      <c r="H123" s="11">
        <v>0</v>
      </c>
      <c r="I123" s="11">
        <v>60</v>
      </c>
      <c r="J123" s="11">
        <v>19</v>
      </c>
      <c r="K123" s="11">
        <v>8</v>
      </c>
      <c r="L123" s="11">
        <v>18</v>
      </c>
      <c r="M123" s="11">
        <v>0</v>
      </c>
      <c r="N123" s="11">
        <v>0</v>
      </c>
      <c r="O123" s="11">
        <v>3</v>
      </c>
      <c r="P123" s="11">
        <v>1</v>
      </c>
      <c r="Q123" s="11">
        <v>0</v>
      </c>
      <c r="R123" s="11">
        <v>0</v>
      </c>
      <c r="S123" s="11">
        <v>9</v>
      </c>
      <c r="T123" s="11">
        <v>0</v>
      </c>
      <c r="U123" s="11">
        <v>0</v>
      </c>
      <c r="V123" s="11">
        <v>3</v>
      </c>
      <c r="W123" s="11">
        <v>1</v>
      </c>
      <c r="X123" s="11">
        <v>3</v>
      </c>
      <c r="Y123" s="11">
        <v>0</v>
      </c>
      <c r="Z123" s="11">
        <v>0</v>
      </c>
      <c r="AA123" s="11">
        <v>4</v>
      </c>
      <c r="AB123" s="11">
        <v>0</v>
      </c>
      <c r="AC123" s="11">
        <v>0</v>
      </c>
      <c r="AD123" s="11">
        <v>16</v>
      </c>
      <c r="AE123" s="11">
        <v>3</v>
      </c>
      <c r="AF123" s="11">
        <v>4</v>
      </c>
      <c r="AG123" s="11">
        <v>8</v>
      </c>
      <c r="AH123" s="11">
        <v>0</v>
      </c>
      <c r="AI123" s="11">
        <v>2</v>
      </c>
      <c r="AJ123" s="11">
        <v>0</v>
      </c>
      <c r="AL123" s="35"/>
      <c r="AN123" s="36"/>
    </row>
    <row r="124" spans="1:40" ht="45" x14ac:dyDescent="0.25">
      <c r="A124" s="4">
        <v>87</v>
      </c>
      <c r="B124" s="20" t="s">
        <v>226</v>
      </c>
      <c r="C124" s="11">
        <v>21</v>
      </c>
      <c r="D124" s="11">
        <v>3</v>
      </c>
      <c r="E124" s="11">
        <v>1</v>
      </c>
      <c r="F124" s="11">
        <v>2</v>
      </c>
      <c r="G124" s="11">
        <v>1</v>
      </c>
      <c r="H124" s="11">
        <v>0</v>
      </c>
      <c r="I124" s="11">
        <v>6</v>
      </c>
      <c r="J124" s="11">
        <v>3</v>
      </c>
      <c r="K124" s="11">
        <v>0</v>
      </c>
      <c r="L124" s="11">
        <v>2</v>
      </c>
      <c r="M124" s="11">
        <v>0</v>
      </c>
      <c r="N124" s="11">
        <v>0</v>
      </c>
      <c r="O124" s="11">
        <v>0</v>
      </c>
      <c r="P124" s="11">
        <v>0</v>
      </c>
      <c r="Q124" s="11">
        <v>0</v>
      </c>
      <c r="R124" s="11">
        <v>0</v>
      </c>
      <c r="S124" s="11">
        <v>0</v>
      </c>
      <c r="T124" s="11">
        <v>0</v>
      </c>
      <c r="U124" s="11">
        <v>0</v>
      </c>
      <c r="V124" s="11">
        <v>0</v>
      </c>
      <c r="W124" s="11">
        <v>0</v>
      </c>
      <c r="X124" s="11">
        <v>0</v>
      </c>
      <c r="Y124" s="11">
        <v>0</v>
      </c>
      <c r="Z124" s="11">
        <v>0</v>
      </c>
      <c r="AA124" s="11">
        <v>0</v>
      </c>
      <c r="AB124" s="11">
        <v>0</v>
      </c>
      <c r="AC124" s="11">
        <v>0</v>
      </c>
      <c r="AD124" s="11">
        <v>1</v>
      </c>
      <c r="AE124" s="11">
        <v>2</v>
      </c>
      <c r="AF124" s="11">
        <v>0</v>
      </c>
      <c r="AG124" s="11">
        <v>0</v>
      </c>
      <c r="AH124" s="11">
        <v>0</v>
      </c>
      <c r="AI124" s="11">
        <v>0</v>
      </c>
      <c r="AJ124" s="11">
        <v>0</v>
      </c>
      <c r="AL124" s="35"/>
      <c r="AN124" s="36"/>
    </row>
    <row r="125" spans="1:40" s="10" customFormat="1" x14ac:dyDescent="0.25">
      <c r="A125" s="47">
        <v>38</v>
      </c>
      <c r="B125" s="6" t="s">
        <v>23</v>
      </c>
      <c r="C125" s="49">
        <v>11269</v>
      </c>
      <c r="D125" s="49">
        <v>1172</v>
      </c>
      <c r="E125" s="49">
        <v>679</v>
      </c>
      <c r="F125" s="49">
        <v>993</v>
      </c>
      <c r="G125" s="49">
        <v>958</v>
      </c>
      <c r="H125" s="49">
        <v>46</v>
      </c>
      <c r="I125" s="49">
        <v>2743</v>
      </c>
      <c r="J125" s="49">
        <v>812</v>
      </c>
      <c r="K125" s="49">
        <v>433</v>
      </c>
      <c r="L125" s="49">
        <v>1104</v>
      </c>
      <c r="M125" s="49">
        <v>0</v>
      </c>
      <c r="N125" s="49">
        <v>0</v>
      </c>
      <c r="O125" s="49">
        <v>140</v>
      </c>
      <c r="P125" s="49">
        <v>76</v>
      </c>
      <c r="Q125" s="49">
        <v>0</v>
      </c>
      <c r="R125" s="49">
        <v>5</v>
      </c>
      <c r="S125" s="49">
        <v>282</v>
      </c>
      <c r="T125" s="49">
        <v>108</v>
      </c>
      <c r="U125" s="49">
        <v>0</v>
      </c>
      <c r="V125" s="49">
        <v>263</v>
      </c>
      <c r="W125" s="49">
        <v>5</v>
      </c>
      <c r="X125" s="49">
        <v>32</v>
      </c>
      <c r="Y125" s="49">
        <v>4</v>
      </c>
      <c r="Z125" s="49">
        <v>0</v>
      </c>
      <c r="AA125" s="49">
        <v>253</v>
      </c>
      <c r="AB125" s="49">
        <v>35</v>
      </c>
      <c r="AC125" s="49">
        <v>0</v>
      </c>
      <c r="AD125" s="49">
        <v>613</v>
      </c>
      <c r="AE125" s="49">
        <v>80</v>
      </c>
      <c r="AF125" s="49">
        <v>193</v>
      </c>
      <c r="AG125" s="49">
        <v>138</v>
      </c>
      <c r="AH125" s="49">
        <v>10</v>
      </c>
      <c r="AI125" s="49">
        <v>90</v>
      </c>
      <c r="AJ125" s="49">
        <v>2</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88</v>
      </c>
      <c r="B127" s="24" t="s">
        <v>131</v>
      </c>
      <c r="C127" s="11">
        <v>0</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89</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90</v>
      </c>
      <c r="B129" s="20" t="s">
        <v>51</v>
      </c>
      <c r="C129" s="11">
        <v>32</v>
      </c>
      <c r="D129" s="11">
        <v>0</v>
      </c>
      <c r="E129" s="11">
        <v>0</v>
      </c>
      <c r="F129" s="11">
        <v>1</v>
      </c>
      <c r="G129" s="11">
        <v>1</v>
      </c>
      <c r="H129" s="11">
        <v>0</v>
      </c>
      <c r="I129" s="11">
        <v>5</v>
      </c>
      <c r="J129" s="11">
        <v>0</v>
      </c>
      <c r="K129" s="11">
        <v>2</v>
      </c>
      <c r="L129" s="11">
        <v>13</v>
      </c>
      <c r="M129" s="11">
        <v>0</v>
      </c>
      <c r="N129" s="11">
        <v>0</v>
      </c>
      <c r="O129" s="11">
        <v>2</v>
      </c>
      <c r="P129" s="11">
        <v>0</v>
      </c>
      <c r="Q129" s="11">
        <v>0</v>
      </c>
      <c r="R129" s="11">
        <v>0</v>
      </c>
      <c r="S129" s="11">
        <v>0</v>
      </c>
      <c r="T129" s="11">
        <v>2</v>
      </c>
      <c r="U129" s="11">
        <v>0</v>
      </c>
      <c r="V129" s="11">
        <v>1</v>
      </c>
      <c r="W129" s="11">
        <v>0</v>
      </c>
      <c r="X129" s="11">
        <v>0</v>
      </c>
      <c r="Y129" s="11">
        <v>0</v>
      </c>
      <c r="Z129" s="11">
        <v>0</v>
      </c>
      <c r="AA129" s="11">
        <v>0</v>
      </c>
      <c r="AB129" s="11">
        <v>0</v>
      </c>
      <c r="AC129" s="11">
        <v>0</v>
      </c>
      <c r="AD129" s="11">
        <v>1</v>
      </c>
      <c r="AE129" s="11">
        <v>2</v>
      </c>
      <c r="AF129" s="11">
        <v>2</v>
      </c>
      <c r="AG129" s="11">
        <v>0</v>
      </c>
      <c r="AH129" s="11">
        <v>0</v>
      </c>
      <c r="AI129" s="11">
        <v>0</v>
      </c>
      <c r="AJ129" s="11">
        <v>0</v>
      </c>
      <c r="AL129" s="35"/>
      <c r="AN129" s="36"/>
    </row>
    <row r="130" spans="1:40" ht="60" x14ac:dyDescent="0.25">
      <c r="A130" s="4">
        <v>91</v>
      </c>
      <c r="B130" s="20" t="s">
        <v>58</v>
      </c>
      <c r="C130" s="11">
        <v>14</v>
      </c>
      <c r="D130" s="11">
        <v>2</v>
      </c>
      <c r="E130" s="11">
        <v>2</v>
      </c>
      <c r="F130" s="11">
        <v>0</v>
      </c>
      <c r="G130" s="11">
        <v>0</v>
      </c>
      <c r="H130" s="11">
        <v>0</v>
      </c>
      <c r="I130" s="11">
        <v>3</v>
      </c>
      <c r="J130" s="11">
        <v>0</v>
      </c>
      <c r="K130" s="11">
        <v>1</v>
      </c>
      <c r="L130" s="11">
        <v>0</v>
      </c>
      <c r="M130" s="11">
        <v>0</v>
      </c>
      <c r="N130" s="11">
        <v>0</v>
      </c>
      <c r="O130" s="11">
        <v>0</v>
      </c>
      <c r="P130" s="11">
        <v>0</v>
      </c>
      <c r="Q130" s="11">
        <v>0</v>
      </c>
      <c r="R130" s="11">
        <v>0</v>
      </c>
      <c r="S130" s="11">
        <v>0</v>
      </c>
      <c r="T130" s="11">
        <v>2</v>
      </c>
      <c r="U130" s="11">
        <v>0</v>
      </c>
      <c r="V130" s="11">
        <v>0</v>
      </c>
      <c r="W130" s="11">
        <v>0</v>
      </c>
      <c r="X130" s="11">
        <v>0</v>
      </c>
      <c r="Y130" s="11">
        <v>0</v>
      </c>
      <c r="Z130" s="11">
        <v>0</v>
      </c>
      <c r="AA130" s="11">
        <v>0</v>
      </c>
      <c r="AB130" s="11">
        <v>0</v>
      </c>
      <c r="AC130" s="11">
        <v>0</v>
      </c>
      <c r="AD130" s="11">
        <v>0</v>
      </c>
      <c r="AE130" s="11">
        <v>0</v>
      </c>
      <c r="AF130" s="11">
        <v>0</v>
      </c>
      <c r="AG130" s="11">
        <v>4</v>
      </c>
      <c r="AH130" s="11">
        <v>0</v>
      </c>
      <c r="AI130" s="11">
        <v>0</v>
      </c>
      <c r="AJ130" s="11">
        <v>0</v>
      </c>
      <c r="AL130" s="35"/>
      <c r="AN130" s="36"/>
    </row>
    <row r="131" spans="1:40" ht="62.25" customHeight="1" x14ac:dyDescent="0.25">
      <c r="A131" s="4">
        <v>92</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93</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94</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95</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121.5" customHeight="1" x14ac:dyDescent="0.25">
      <c r="A135" s="4">
        <v>96</v>
      </c>
      <c r="B135" s="20" t="s">
        <v>278</v>
      </c>
      <c r="C135" s="11">
        <v>9</v>
      </c>
      <c r="D135" s="11">
        <v>0</v>
      </c>
      <c r="E135" s="11">
        <v>0</v>
      </c>
      <c r="F135" s="11">
        <v>1</v>
      </c>
      <c r="G135" s="11">
        <v>0</v>
      </c>
      <c r="H135" s="11">
        <v>0</v>
      </c>
      <c r="I135" s="11">
        <v>2</v>
      </c>
      <c r="J135" s="11">
        <v>0</v>
      </c>
      <c r="K135" s="11">
        <v>0</v>
      </c>
      <c r="L135" s="11">
        <v>0</v>
      </c>
      <c r="M135" s="11">
        <v>0</v>
      </c>
      <c r="N135" s="11">
        <v>0</v>
      </c>
      <c r="O135" s="11">
        <v>0</v>
      </c>
      <c r="P135" s="11">
        <v>3</v>
      </c>
      <c r="Q135" s="11">
        <v>0</v>
      </c>
      <c r="R135" s="11">
        <v>0</v>
      </c>
      <c r="S135" s="11">
        <v>0</v>
      </c>
      <c r="T135" s="11">
        <v>0</v>
      </c>
      <c r="U135" s="11">
        <v>0</v>
      </c>
      <c r="V135" s="11">
        <v>3</v>
      </c>
      <c r="W135" s="11">
        <v>0</v>
      </c>
      <c r="X135" s="11">
        <v>0</v>
      </c>
      <c r="Y135" s="11">
        <v>0</v>
      </c>
      <c r="Z135" s="11">
        <v>0</v>
      </c>
      <c r="AA135" s="11">
        <v>0</v>
      </c>
      <c r="AB135" s="11">
        <v>0</v>
      </c>
      <c r="AC135" s="11">
        <v>0</v>
      </c>
      <c r="AD135" s="11">
        <v>0</v>
      </c>
      <c r="AE135" s="11">
        <v>0</v>
      </c>
      <c r="AF135" s="11">
        <v>0</v>
      </c>
      <c r="AG135" s="11">
        <v>0</v>
      </c>
      <c r="AH135" s="11">
        <v>0</v>
      </c>
      <c r="AI135" s="11">
        <v>0</v>
      </c>
      <c r="AJ135" s="11">
        <v>0</v>
      </c>
      <c r="AL135" s="35"/>
      <c r="AN135" s="36"/>
    </row>
    <row r="136" spans="1:40" s="10" customFormat="1" x14ac:dyDescent="0.25">
      <c r="A136" s="47">
        <v>9</v>
      </c>
      <c r="B136" s="6" t="s">
        <v>23</v>
      </c>
      <c r="C136" s="14">
        <v>55</v>
      </c>
      <c r="D136" s="14">
        <v>2</v>
      </c>
      <c r="E136" s="14">
        <v>2</v>
      </c>
      <c r="F136" s="14">
        <v>2</v>
      </c>
      <c r="G136" s="14">
        <v>1</v>
      </c>
      <c r="H136" s="14">
        <v>0</v>
      </c>
      <c r="I136" s="14">
        <v>10</v>
      </c>
      <c r="J136" s="14">
        <v>0</v>
      </c>
      <c r="K136" s="14">
        <v>3</v>
      </c>
      <c r="L136" s="14">
        <v>13</v>
      </c>
      <c r="M136" s="14">
        <v>0</v>
      </c>
      <c r="N136" s="14">
        <v>0</v>
      </c>
      <c r="O136" s="14">
        <v>2</v>
      </c>
      <c r="P136" s="14">
        <v>3</v>
      </c>
      <c r="Q136" s="14">
        <v>0</v>
      </c>
      <c r="R136" s="14">
        <v>0</v>
      </c>
      <c r="S136" s="14">
        <v>0</v>
      </c>
      <c r="T136" s="14">
        <v>4</v>
      </c>
      <c r="U136" s="14">
        <v>0</v>
      </c>
      <c r="V136" s="14">
        <v>4</v>
      </c>
      <c r="W136" s="14">
        <v>0</v>
      </c>
      <c r="X136" s="14">
        <v>0</v>
      </c>
      <c r="Y136" s="14">
        <v>0</v>
      </c>
      <c r="Z136" s="14">
        <v>0</v>
      </c>
      <c r="AA136" s="14">
        <v>0</v>
      </c>
      <c r="AB136" s="14">
        <v>0</v>
      </c>
      <c r="AC136" s="14">
        <v>0</v>
      </c>
      <c r="AD136" s="14">
        <v>1</v>
      </c>
      <c r="AE136" s="14">
        <v>2</v>
      </c>
      <c r="AF136" s="14">
        <v>2</v>
      </c>
      <c r="AG136" s="14">
        <v>4</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97</v>
      </c>
      <c r="B138" s="9" t="s">
        <v>42</v>
      </c>
      <c r="C138" s="11">
        <v>1</v>
      </c>
      <c r="D138" s="11">
        <v>0</v>
      </c>
      <c r="E138" s="11">
        <v>0</v>
      </c>
      <c r="F138" s="11">
        <v>0</v>
      </c>
      <c r="G138" s="11">
        <v>0</v>
      </c>
      <c r="H138" s="11">
        <v>0</v>
      </c>
      <c r="I138" s="11">
        <v>1</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L138" s="35"/>
      <c r="AN138" s="36"/>
    </row>
    <row r="139" spans="1:40" s="10" customFormat="1" x14ac:dyDescent="0.25">
      <c r="A139" s="47">
        <v>1</v>
      </c>
      <c r="B139" s="6" t="s">
        <v>23</v>
      </c>
      <c r="C139" s="14">
        <v>1</v>
      </c>
      <c r="D139" s="14">
        <v>0</v>
      </c>
      <c r="E139" s="14">
        <v>0</v>
      </c>
      <c r="F139" s="14">
        <v>0</v>
      </c>
      <c r="G139" s="14">
        <v>0</v>
      </c>
      <c r="H139" s="14">
        <v>0</v>
      </c>
      <c r="I139" s="14">
        <v>1</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0</v>
      </c>
      <c r="AF139" s="14">
        <v>0</v>
      </c>
      <c r="AG139" s="14">
        <v>0</v>
      </c>
      <c r="AH139" s="14">
        <v>0</v>
      </c>
      <c r="AI139" s="14">
        <v>0</v>
      </c>
      <c r="AJ139" s="14">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98</v>
      </c>
      <c r="B141" s="9" t="s">
        <v>256</v>
      </c>
      <c r="C141" s="11">
        <v>20</v>
      </c>
      <c r="D141" s="11">
        <v>1</v>
      </c>
      <c r="E141" s="11">
        <v>0</v>
      </c>
      <c r="F141" s="11">
        <v>9</v>
      </c>
      <c r="G141" s="11">
        <v>2</v>
      </c>
      <c r="H141" s="11" t="s">
        <v>13</v>
      </c>
      <c r="I141" s="11">
        <v>0</v>
      </c>
      <c r="J141" s="11">
        <v>0</v>
      </c>
      <c r="K141" s="11">
        <v>0</v>
      </c>
      <c r="L141" s="11">
        <v>0</v>
      </c>
      <c r="M141" s="11">
        <v>0</v>
      </c>
      <c r="N141" s="11" t="s">
        <v>13</v>
      </c>
      <c r="O141" s="11">
        <v>1</v>
      </c>
      <c r="P141" s="11">
        <v>0</v>
      </c>
      <c r="Q141" s="11">
        <v>0</v>
      </c>
      <c r="R141" s="11" t="s">
        <v>13</v>
      </c>
      <c r="S141" s="11">
        <v>0</v>
      </c>
      <c r="T141" s="11">
        <v>0</v>
      </c>
      <c r="U141" s="11" t="s">
        <v>13</v>
      </c>
      <c r="V141" s="11">
        <v>0</v>
      </c>
      <c r="W141" s="11" t="s">
        <v>13</v>
      </c>
      <c r="X141" s="11" t="s">
        <v>13</v>
      </c>
      <c r="Y141" s="11" t="s">
        <v>13</v>
      </c>
      <c r="Z141" s="11" t="s">
        <v>13</v>
      </c>
      <c r="AA141" s="11">
        <v>0</v>
      </c>
      <c r="AB141" s="11" t="s">
        <v>13</v>
      </c>
      <c r="AC141" s="11" t="s">
        <v>13</v>
      </c>
      <c r="AD141" s="11">
        <v>2</v>
      </c>
      <c r="AE141" s="11">
        <v>2</v>
      </c>
      <c r="AF141" s="11">
        <v>3</v>
      </c>
      <c r="AG141" s="11">
        <v>0</v>
      </c>
      <c r="AH141" s="11" t="s">
        <v>13</v>
      </c>
      <c r="AI141" s="11">
        <v>0</v>
      </c>
      <c r="AJ141" s="11" t="s">
        <v>13</v>
      </c>
      <c r="AK141" s="30"/>
      <c r="AL141" s="35"/>
      <c r="AN141" s="36"/>
    </row>
    <row r="142" spans="1:40" s="10" customFormat="1" ht="23.25" customHeight="1" x14ac:dyDescent="0.25">
      <c r="A142" s="4">
        <v>99</v>
      </c>
      <c r="B142" s="9" t="s">
        <v>257</v>
      </c>
      <c r="C142" s="11">
        <v>12</v>
      </c>
      <c r="D142" s="11">
        <v>0</v>
      </c>
      <c r="E142" s="11">
        <v>1</v>
      </c>
      <c r="F142" s="11">
        <v>0</v>
      </c>
      <c r="G142" s="11">
        <v>0</v>
      </c>
      <c r="H142" s="11" t="s">
        <v>13</v>
      </c>
      <c r="I142" s="11">
        <v>1</v>
      </c>
      <c r="J142" s="11">
        <v>4</v>
      </c>
      <c r="K142" s="11">
        <v>0</v>
      </c>
      <c r="L142" s="11">
        <v>0</v>
      </c>
      <c r="M142" s="11">
        <v>0</v>
      </c>
      <c r="N142" s="11" t="s">
        <v>13</v>
      </c>
      <c r="O142" s="11">
        <v>0</v>
      </c>
      <c r="P142" s="11">
        <v>0</v>
      </c>
      <c r="Q142" s="11">
        <v>0</v>
      </c>
      <c r="R142" s="11" t="s">
        <v>13</v>
      </c>
      <c r="S142" s="11">
        <v>0</v>
      </c>
      <c r="T142" s="11">
        <v>3</v>
      </c>
      <c r="U142" s="11" t="s">
        <v>13</v>
      </c>
      <c r="V142" s="11">
        <v>0</v>
      </c>
      <c r="W142" s="11" t="s">
        <v>13</v>
      </c>
      <c r="X142" s="11" t="s">
        <v>13</v>
      </c>
      <c r="Y142" s="11" t="s">
        <v>13</v>
      </c>
      <c r="Z142" s="11" t="s">
        <v>13</v>
      </c>
      <c r="AA142" s="11">
        <v>0</v>
      </c>
      <c r="AB142" s="11" t="s">
        <v>13</v>
      </c>
      <c r="AC142" s="11" t="s">
        <v>13</v>
      </c>
      <c r="AD142" s="11">
        <v>0</v>
      </c>
      <c r="AE142" s="11">
        <v>2</v>
      </c>
      <c r="AF142" s="11">
        <v>1</v>
      </c>
      <c r="AG142" s="11">
        <v>0</v>
      </c>
      <c r="AH142" s="11" t="s">
        <v>13</v>
      </c>
      <c r="AI142" s="11">
        <v>0</v>
      </c>
      <c r="AJ142" s="11" t="s">
        <v>13</v>
      </c>
      <c r="AK142" s="30"/>
      <c r="AL142" s="35"/>
      <c r="AN142" s="36"/>
    </row>
    <row r="143" spans="1:40" s="10" customFormat="1" ht="60" customHeight="1" x14ac:dyDescent="0.25">
      <c r="A143" s="4">
        <v>100</v>
      </c>
      <c r="B143" s="7" t="s">
        <v>47</v>
      </c>
      <c r="C143" s="11">
        <v>112</v>
      </c>
      <c r="D143" s="11">
        <v>0</v>
      </c>
      <c r="E143" s="11">
        <v>0</v>
      </c>
      <c r="F143" s="11">
        <v>19</v>
      </c>
      <c r="G143" s="11">
        <v>27</v>
      </c>
      <c r="H143" s="11">
        <v>0</v>
      </c>
      <c r="I143" s="11">
        <v>10</v>
      </c>
      <c r="J143" s="11">
        <v>0</v>
      </c>
      <c r="K143" s="11">
        <v>7</v>
      </c>
      <c r="L143" s="11">
        <v>5</v>
      </c>
      <c r="M143" s="11">
        <v>0</v>
      </c>
      <c r="N143" s="11">
        <v>0</v>
      </c>
      <c r="O143" s="11">
        <v>0</v>
      </c>
      <c r="P143" s="11">
        <v>0</v>
      </c>
      <c r="Q143" s="11">
        <v>0</v>
      </c>
      <c r="R143" s="11">
        <v>0</v>
      </c>
      <c r="S143" s="11">
        <v>0</v>
      </c>
      <c r="T143" s="11">
        <v>0</v>
      </c>
      <c r="U143" s="11">
        <v>0</v>
      </c>
      <c r="V143" s="11">
        <v>0</v>
      </c>
      <c r="W143" s="11">
        <v>0</v>
      </c>
      <c r="X143" s="11">
        <v>0</v>
      </c>
      <c r="Y143" s="11">
        <v>2</v>
      </c>
      <c r="Z143" s="11">
        <v>1</v>
      </c>
      <c r="AA143" s="11">
        <v>8</v>
      </c>
      <c r="AB143" s="11">
        <v>5</v>
      </c>
      <c r="AC143" s="11">
        <v>0</v>
      </c>
      <c r="AD143" s="11">
        <v>6</v>
      </c>
      <c r="AE143" s="11">
        <v>1</v>
      </c>
      <c r="AF143" s="11">
        <v>15</v>
      </c>
      <c r="AG143" s="11">
        <v>6</v>
      </c>
      <c r="AH143" s="11">
        <v>0</v>
      </c>
      <c r="AI143" s="11">
        <v>0</v>
      </c>
      <c r="AJ143" s="11">
        <v>0</v>
      </c>
      <c r="AK143" s="30"/>
      <c r="AL143" s="35"/>
      <c r="AN143" s="36"/>
    </row>
    <row r="144" spans="1:40" s="10" customFormat="1" x14ac:dyDescent="0.25">
      <c r="A144" s="47">
        <v>3</v>
      </c>
      <c r="B144" s="6" t="s">
        <v>23</v>
      </c>
      <c r="C144" s="14">
        <v>144</v>
      </c>
      <c r="D144" s="14">
        <v>1</v>
      </c>
      <c r="E144" s="14">
        <v>1</v>
      </c>
      <c r="F144" s="14">
        <v>28</v>
      </c>
      <c r="G144" s="14">
        <v>29</v>
      </c>
      <c r="H144" s="14">
        <v>0</v>
      </c>
      <c r="I144" s="14">
        <v>11</v>
      </c>
      <c r="J144" s="14">
        <v>4</v>
      </c>
      <c r="K144" s="14">
        <v>7</v>
      </c>
      <c r="L144" s="14">
        <v>5</v>
      </c>
      <c r="M144" s="14">
        <v>0</v>
      </c>
      <c r="N144" s="14">
        <v>0</v>
      </c>
      <c r="O144" s="14">
        <v>1</v>
      </c>
      <c r="P144" s="14">
        <v>0</v>
      </c>
      <c r="Q144" s="14">
        <v>0</v>
      </c>
      <c r="R144" s="14">
        <v>0</v>
      </c>
      <c r="S144" s="14">
        <v>0</v>
      </c>
      <c r="T144" s="14">
        <v>3</v>
      </c>
      <c r="U144" s="14">
        <v>0</v>
      </c>
      <c r="V144" s="14">
        <v>0</v>
      </c>
      <c r="W144" s="14">
        <v>0</v>
      </c>
      <c r="X144" s="14">
        <v>0</v>
      </c>
      <c r="Y144" s="14">
        <v>2</v>
      </c>
      <c r="Z144" s="14">
        <v>1</v>
      </c>
      <c r="AA144" s="14">
        <v>8</v>
      </c>
      <c r="AB144" s="14">
        <v>5</v>
      </c>
      <c r="AC144" s="14">
        <v>0</v>
      </c>
      <c r="AD144" s="14">
        <v>8</v>
      </c>
      <c r="AE144" s="14">
        <v>5</v>
      </c>
      <c r="AF144" s="14">
        <v>19</v>
      </c>
      <c r="AG144" s="14">
        <v>6</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101</v>
      </c>
      <c r="B146" s="9" t="s">
        <v>138</v>
      </c>
      <c r="C146" s="11">
        <v>1</v>
      </c>
      <c r="D146" s="11">
        <v>0</v>
      </c>
      <c r="E146" s="11">
        <v>0</v>
      </c>
      <c r="F146" s="11">
        <v>0</v>
      </c>
      <c r="G146" s="11">
        <v>0</v>
      </c>
      <c r="H146" s="11">
        <v>0</v>
      </c>
      <c r="I146" s="11">
        <v>1</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102</v>
      </c>
      <c r="B147" s="7" t="s">
        <v>139</v>
      </c>
      <c r="C147" s="11">
        <v>1</v>
      </c>
      <c r="D147" s="11">
        <v>0</v>
      </c>
      <c r="E147" s="11">
        <v>0</v>
      </c>
      <c r="F147" s="11">
        <v>0</v>
      </c>
      <c r="G147" s="11">
        <v>1</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103</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104</v>
      </c>
      <c r="B149" s="7" t="s">
        <v>228</v>
      </c>
      <c r="C149" s="11">
        <v>1</v>
      </c>
      <c r="D149" s="11">
        <v>0</v>
      </c>
      <c r="E149" s="11">
        <v>0</v>
      </c>
      <c r="F149" s="11">
        <v>1</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customHeight="1" x14ac:dyDescent="0.25">
      <c r="A150" s="4">
        <v>105</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customHeight="1" x14ac:dyDescent="0.25">
      <c r="A151" s="4">
        <v>106</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customHeight="1" x14ac:dyDescent="0.25">
      <c r="A152" s="4">
        <v>107</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customHeight="1" x14ac:dyDescent="0.25">
      <c r="A153" s="4">
        <v>108</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42.75" customHeight="1" x14ac:dyDescent="0.25">
      <c r="A154" s="4">
        <v>109</v>
      </c>
      <c r="B154" s="9" t="s">
        <v>286</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customHeight="1" x14ac:dyDescent="0.25">
      <c r="A155" s="4">
        <v>110</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10</v>
      </c>
      <c r="B156" s="6" t="s">
        <v>23</v>
      </c>
      <c r="C156" s="14">
        <v>3</v>
      </c>
      <c r="D156" s="14">
        <v>0</v>
      </c>
      <c r="E156" s="14">
        <v>0</v>
      </c>
      <c r="F156" s="14">
        <v>1</v>
      </c>
      <c r="G156" s="14">
        <v>1</v>
      </c>
      <c r="H156" s="14">
        <v>0</v>
      </c>
      <c r="I156" s="14">
        <v>1</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111</v>
      </c>
      <c r="B158" s="24" t="s">
        <v>67</v>
      </c>
      <c r="C158" s="11">
        <v>1</v>
      </c>
      <c r="D158" s="11">
        <v>0</v>
      </c>
      <c r="E158" s="11">
        <v>0</v>
      </c>
      <c r="F158" s="11">
        <v>0</v>
      </c>
      <c r="G158" s="11">
        <v>0</v>
      </c>
      <c r="H158" s="11">
        <v>0</v>
      </c>
      <c r="I158" s="11">
        <v>0</v>
      </c>
      <c r="J158" s="11">
        <v>0</v>
      </c>
      <c r="K158" s="11">
        <v>1</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112</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113</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114</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115</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7">
        <v>5</v>
      </c>
      <c r="B163" s="6" t="s">
        <v>23</v>
      </c>
      <c r="C163" s="14">
        <v>1</v>
      </c>
      <c r="D163" s="14">
        <v>0</v>
      </c>
      <c r="E163" s="14">
        <v>0</v>
      </c>
      <c r="F163" s="14">
        <v>0</v>
      </c>
      <c r="G163" s="14">
        <v>0</v>
      </c>
      <c r="H163" s="14">
        <v>0</v>
      </c>
      <c r="I163" s="14">
        <v>0</v>
      </c>
      <c r="J163" s="14">
        <v>0</v>
      </c>
      <c r="K163" s="14">
        <v>1</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11479</v>
      </c>
      <c r="D164" s="14">
        <v>1181</v>
      </c>
      <c r="E164" s="14">
        <v>682</v>
      </c>
      <c r="F164" s="14">
        <v>1024</v>
      </c>
      <c r="G164" s="14">
        <v>989</v>
      </c>
      <c r="H164" s="14">
        <v>46</v>
      </c>
      <c r="I164" s="14">
        <v>2766</v>
      </c>
      <c r="J164" s="14">
        <v>816</v>
      </c>
      <c r="K164" s="14">
        <v>444</v>
      </c>
      <c r="L164" s="14">
        <v>1122</v>
      </c>
      <c r="M164" s="14">
        <v>0</v>
      </c>
      <c r="N164" s="14">
        <v>0</v>
      </c>
      <c r="O164" s="14">
        <v>143</v>
      </c>
      <c r="P164" s="14">
        <v>79</v>
      </c>
      <c r="Q164" s="14">
        <v>0</v>
      </c>
      <c r="R164" s="14">
        <v>5</v>
      </c>
      <c r="S164" s="14">
        <v>282</v>
      </c>
      <c r="T164" s="14">
        <v>115</v>
      </c>
      <c r="U164" s="14">
        <v>0</v>
      </c>
      <c r="V164" s="14">
        <v>267</v>
      </c>
      <c r="W164" s="14">
        <v>5</v>
      </c>
      <c r="X164" s="14">
        <v>32</v>
      </c>
      <c r="Y164" s="14">
        <v>6</v>
      </c>
      <c r="Z164" s="14">
        <v>1</v>
      </c>
      <c r="AA164" s="14">
        <v>261</v>
      </c>
      <c r="AB164" s="14">
        <v>40</v>
      </c>
      <c r="AC164" s="14">
        <v>0</v>
      </c>
      <c r="AD164" s="14">
        <v>622</v>
      </c>
      <c r="AE164" s="14">
        <v>87</v>
      </c>
      <c r="AF164" s="14">
        <v>214</v>
      </c>
      <c r="AG164" s="14">
        <v>148</v>
      </c>
      <c r="AH164" s="14">
        <v>10</v>
      </c>
      <c r="AI164" s="14">
        <v>90</v>
      </c>
      <c r="AJ164" s="14">
        <v>2</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116</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58.5" customHeight="1" x14ac:dyDescent="0.25">
      <c r="A168" s="4">
        <v>117</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118</v>
      </c>
      <c r="B169" s="9" t="s">
        <v>81</v>
      </c>
      <c r="C169" s="27">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119</v>
      </c>
      <c r="B170" s="9" t="s">
        <v>156</v>
      </c>
      <c r="C170" s="27">
        <v>0</v>
      </c>
      <c r="D170" s="11">
        <v>0</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120</v>
      </c>
      <c r="B171" s="9" t="s">
        <v>93</v>
      </c>
      <c r="C171" s="27">
        <v>14</v>
      </c>
      <c r="D171" s="11">
        <v>0</v>
      </c>
      <c r="E171" s="11">
        <v>1</v>
      </c>
      <c r="F171" s="11">
        <v>1</v>
      </c>
      <c r="G171" s="11">
        <v>0</v>
      </c>
      <c r="H171" s="11">
        <v>0</v>
      </c>
      <c r="I171" s="11">
        <v>9</v>
      </c>
      <c r="J171" s="11">
        <v>2</v>
      </c>
      <c r="K171" s="11">
        <v>0</v>
      </c>
      <c r="L171" s="11">
        <v>0</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1</v>
      </c>
      <c r="AG171" s="11">
        <v>0</v>
      </c>
      <c r="AH171" s="11">
        <v>0</v>
      </c>
      <c r="AI171" s="11">
        <v>0</v>
      </c>
      <c r="AJ171" s="11">
        <v>0</v>
      </c>
      <c r="AL171" s="35"/>
      <c r="AN171" s="36"/>
    </row>
    <row r="172" spans="1:40" s="10" customFormat="1" x14ac:dyDescent="0.25">
      <c r="A172" s="47">
        <v>5</v>
      </c>
      <c r="B172" s="6" t="s">
        <v>23</v>
      </c>
      <c r="C172" s="19">
        <v>14</v>
      </c>
      <c r="D172" s="19">
        <v>0</v>
      </c>
      <c r="E172" s="19">
        <v>1</v>
      </c>
      <c r="F172" s="19">
        <v>1</v>
      </c>
      <c r="G172" s="19">
        <v>0</v>
      </c>
      <c r="H172" s="19">
        <v>0</v>
      </c>
      <c r="I172" s="19">
        <v>9</v>
      </c>
      <c r="J172" s="19">
        <v>2</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1</v>
      </c>
      <c r="AG172" s="19">
        <v>0</v>
      </c>
      <c r="AH172" s="19">
        <v>0</v>
      </c>
      <c r="AI172" s="19">
        <v>0</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121</v>
      </c>
      <c r="B174" s="20" t="s">
        <v>36</v>
      </c>
      <c r="C174" s="11">
        <v>99</v>
      </c>
      <c r="D174" s="11">
        <v>14</v>
      </c>
      <c r="E174" s="11">
        <v>1</v>
      </c>
      <c r="F174" s="11">
        <v>14</v>
      </c>
      <c r="G174" s="11">
        <v>8</v>
      </c>
      <c r="H174" s="11">
        <v>0</v>
      </c>
      <c r="I174" s="11">
        <v>25</v>
      </c>
      <c r="J174" s="11">
        <v>2</v>
      </c>
      <c r="K174" s="11">
        <v>8</v>
      </c>
      <c r="L174" s="11">
        <v>8</v>
      </c>
      <c r="M174" s="11">
        <v>0</v>
      </c>
      <c r="N174" s="11">
        <v>0</v>
      </c>
      <c r="O174" s="11">
        <v>3</v>
      </c>
      <c r="P174" s="11">
        <v>4</v>
      </c>
      <c r="Q174" s="11">
        <v>0</v>
      </c>
      <c r="R174" s="11">
        <v>0</v>
      </c>
      <c r="S174" s="11">
        <v>2</v>
      </c>
      <c r="T174" s="11">
        <v>0</v>
      </c>
      <c r="U174" s="11">
        <v>0</v>
      </c>
      <c r="V174" s="11">
        <v>2</v>
      </c>
      <c r="W174" s="11">
        <v>0</v>
      </c>
      <c r="X174" s="11">
        <v>0</v>
      </c>
      <c r="Y174" s="11">
        <v>0</v>
      </c>
      <c r="Z174" s="11">
        <v>0</v>
      </c>
      <c r="AA174" s="11">
        <v>2</v>
      </c>
      <c r="AB174" s="11">
        <v>0</v>
      </c>
      <c r="AC174" s="11">
        <v>0</v>
      </c>
      <c r="AD174" s="11">
        <v>5</v>
      </c>
      <c r="AE174" s="11">
        <v>0</v>
      </c>
      <c r="AF174" s="11">
        <v>1</v>
      </c>
      <c r="AG174" s="11">
        <v>0</v>
      </c>
      <c r="AH174" s="11">
        <v>0</v>
      </c>
      <c r="AI174" s="11">
        <v>0</v>
      </c>
      <c r="AJ174" s="11">
        <v>0</v>
      </c>
      <c r="AL174" s="35"/>
      <c r="AN174" s="36"/>
    </row>
    <row r="175" spans="1:40" ht="28.5" customHeight="1" x14ac:dyDescent="0.25">
      <c r="A175" s="4">
        <v>122</v>
      </c>
      <c r="B175" s="20" t="s">
        <v>37</v>
      </c>
      <c r="C175" s="11">
        <v>371</v>
      </c>
      <c r="D175" s="11">
        <v>41</v>
      </c>
      <c r="E175" s="11">
        <v>39</v>
      </c>
      <c r="F175" s="11">
        <v>44</v>
      </c>
      <c r="G175" s="11">
        <v>42</v>
      </c>
      <c r="H175" s="11">
        <v>3</v>
      </c>
      <c r="I175" s="11">
        <v>62</v>
      </c>
      <c r="J175" s="11">
        <v>4</v>
      </c>
      <c r="K175" s="11">
        <v>25</v>
      </c>
      <c r="L175" s="11">
        <v>28</v>
      </c>
      <c r="M175" s="11">
        <v>0</v>
      </c>
      <c r="N175" s="11">
        <v>0</v>
      </c>
      <c r="O175" s="11">
        <v>5</v>
      </c>
      <c r="P175" s="11">
        <v>3</v>
      </c>
      <c r="Q175" s="11">
        <v>0</v>
      </c>
      <c r="R175" s="11">
        <v>0</v>
      </c>
      <c r="S175" s="11">
        <v>11</v>
      </c>
      <c r="T175" s="11">
        <v>1</v>
      </c>
      <c r="U175" s="11">
        <v>0</v>
      </c>
      <c r="V175" s="11">
        <v>2</v>
      </c>
      <c r="W175" s="11">
        <v>0</v>
      </c>
      <c r="X175" s="11">
        <v>1</v>
      </c>
      <c r="Y175" s="11">
        <v>0</v>
      </c>
      <c r="Z175" s="11">
        <v>0</v>
      </c>
      <c r="AA175" s="11">
        <v>7</v>
      </c>
      <c r="AB175" s="11">
        <v>0</v>
      </c>
      <c r="AC175" s="11">
        <v>0</v>
      </c>
      <c r="AD175" s="11">
        <v>27</v>
      </c>
      <c r="AE175" s="11">
        <v>2</v>
      </c>
      <c r="AF175" s="11">
        <v>9</v>
      </c>
      <c r="AG175" s="11">
        <v>12</v>
      </c>
      <c r="AH175" s="11">
        <v>0</v>
      </c>
      <c r="AI175" s="11">
        <v>3</v>
      </c>
      <c r="AJ175" s="11">
        <v>0</v>
      </c>
      <c r="AL175" s="35"/>
      <c r="AN175" s="36"/>
    </row>
    <row r="176" spans="1:40" ht="32.25" customHeight="1" x14ac:dyDescent="0.25">
      <c r="A176" s="4">
        <v>123</v>
      </c>
      <c r="B176" s="20" t="s">
        <v>78</v>
      </c>
      <c r="C176" s="11">
        <v>77</v>
      </c>
      <c r="D176" s="11">
        <v>14</v>
      </c>
      <c r="E176" s="11">
        <v>6</v>
      </c>
      <c r="F176" s="11">
        <v>5</v>
      </c>
      <c r="G176" s="11">
        <v>5</v>
      </c>
      <c r="H176" s="11">
        <v>0</v>
      </c>
      <c r="I176" s="11">
        <v>22</v>
      </c>
      <c r="J176" s="11">
        <v>0</v>
      </c>
      <c r="K176" s="11">
        <v>0</v>
      </c>
      <c r="L176" s="11">
        <v>12</v>
      </c>
      <c r="M176" s="11">
        <v>0</v>
      </c>
      <c r="N176" s="11">
        <v>0</v>
      </c>
      <c r="O176" s="11">
        <v>4</v>
      </c>
      <c r="P176" s="11">
        <v>0</v>
      </c>
      <c r="Q176" s="11">
        <v>0</v>
      </c>
      <c r="R176" s="11">
        <v>0</v>
      </c>
      <c r="S176" s="11">
        <v>0</v>
      </c>
      <c r="T176" s="11">
        <v>0</v>
      </c>
      <c r="U176" s="11">
        <v>0</v>
      </c>
      <c r="V176" s="11">
        <v>0</v>
      </c>
      <c r="W176" s="11">
        <v>0</v>
      </c>
      <c r="X176" s="11">
        <v>1</v>
      </c>
      <c r="Y176" s="11">
        <v>0</v>
      </c>
      <c r="Z176" s="11">
        <v>0</v>
      </c>
      <c r="AA176" s="11">
        <v>0</v>
      </c>
      <c r="AB176" s="11">
        <v>0</v>
      </c>
      <c r="AC176" s="11">
        <v>0</v>
      </c>
      <c r="AD176" s="11">
        <v>4</v>
      </c>
      <c r="AE176" s="11">
        <v>0</v>
      </c>
      <c r="AF176" s="11">
        <v>4</v>
      </c>
      <c r="AG176" s="11">
        <v>0</v>
      </c>
      <c r="AH176" s="11">
        <v>0</v>
      </c>
      <c r="AI176" s="11">
        <v>0</v>
      </c>
      <c r="AJ176" s="11">
        <v>0</v>
      </c>
      <c r="AL176" s="35"/>
      <c r="AN176" s="36"/>
    </row>
    <row r="177" spans="1:40" ht="50.25" customHeight="1" x14ac:dyDescent="0.25">
      <c r="A177" s="4">
        <v>124</v>
      </c>
      <c r="B177" s="20" t="s">
        <v>61</v>
      </c>
      <c r="C177" s="11">
        <v>0</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0</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125</v>
      </c>
      <c r="B178" s="20" t="s">
        <v>62</v>
      </c>
      <c r="C178" s="11">
        <v>3073</v>
      </c>
      <c r="D178" s="11">
        <v>314</v>
      </c>
      <c r="E178" s="11">
        <v>243</v>
      </c>
      <c r="F178" s="11">
        <v>235</v>
      </c>
      <c r="G178" s="11">
        <v>216</v>
      </c>
      <c r="H178" s="11">
        <v>25</v>
      </c>
      <c r="I178" s="11">
        <v>817</v>
      </c>
      <c r="J178" s="11">
        <v>209</v>
      </c>
      <c r="K178" s="11">
        <v>112</v>
      </c>
      <c r="L178" s="11">
        <v>408</v>
      </c>
      <c r="M178" s="11">
        <v>0</v>
      </c>
      <c r="N178" s="11">
        <v>0</v>
      </c>
      <c r="O178" s="11">
        <v>45</v>
      </c>
      <c r="P178" s="11">
        <v>36</v>
      </c>
      <c r="Q178" s="11">
        <v>0</v>
      </c>
      <c r="R178" s="11">
        <v>4</v>
      </c>
      <c r="S178" s="11">
        <v>30</v>
      </c>
      <c r="T178" s="11">
        <v>30</v>
      </c>
      <c r="U178" s="11">
        <v>0</v>
      </c>
      <c r="V178" s="11">
        <v>0</v>
      </c>
      <c r="W178" s="11">
        <v>0</v>
      </c>
      <c r="X178" s="11">
        <v>5</v>
      </c>
      <c r="Y178" s="11">
        <v>0</v>
      </c>
      <c r="Z178" s="11">
        <v>0</v>
      </c>
      <c r="AA178" s="11">
        <v>35</v>
      </c>
      <c r="AB178" s="11">
        <v>1</v>
      </c>
      <c r="AC178" s="11">
        <v>0</v>
      </c>
      <c r="AD178" s="11">
        <v>156</v>
      </c>
      <c r="AE178" s="11">
        <v>21</v>
      </c>
      <c r="AF178" s="11">
        <v>66</v>
      </c>
      <c r="AG178" s="11">
        <v>43</v>
      </c>
      <c r="AH178" s="11">
        <v>0</v>
      </c>
      <c r="AI178" s="11">
        <v>22</v>
      </c>
      <c r="AJ178" s="11">
        <v>0</v>
      </c>
      <c r="AL178" s="35"/>
      <c r="AN178" s="36"/>
    </row>
    <row r="179" spans="1:40" ht="46.5" customHeight="1" x14ac:dyDescent="0.25">
      <c r="A179" s="4">
        <v>126</v>
      </c>
      <c r="B179" s="20" t="s">
        <v>32</v>
      </c>
      <c r="C179" s="11">
        <v>3537</v>
      </c>
      <c r="D179" s="11">
        <v>211</v>
      </c>
      <c r="E179" s="11">
        <v>93</v>
      </c>
      <c r="F179" s="11">
        <v>635</v>
      </c>
      <c r="G179" s="11">
        <v>674</v>
      </c>
      <c r="H179" s="11">
        <v>26</v>
      </c>
      <c r="I179" s="11">
        <v>480</v>
      </c>
      <c r="J179" s="11">
        <v>91</v>
      </c>
      <c r="K179" s="11">
        <v>231</v>
      </c>
      <c r="L179" s="11">
        <v>276</v>
      </c>
      <c r="M179" s="11">
        <v>1</v>
      </c>
      <c r="N179" s="11">
        <v>0</v>
      </c>
      <c r="O179" s="11">
        <v>69</v>
      </c>
      <c r="P179" s="11">
        <v>25</v>
      </c>
      <c r="Q179" s="11">
        <v>0</v>
      </c>
      <c r="R179" s="11">
        <v>3</v>
      </c>
      <c r="S179" s="11">
        <v>50</v>
      </c>
      <c r="T179" s="11">
        <v>117</v>
      </c>
      <c r="U179" s="11">
        <v>0</v>
      </c>
      <c r="V179" s="11">
        <v>12</v>
      </c>
      <c r="W179" s="11">
        <v>4</v>
      </c>
      <c r="X179" s="11">
        <v>7</v>
      </c>
      <c r="Y179" s="11">
        <v>7</v>
      </c>
      <c r="Z179" s="11">
        <v>6</v>
      </c>
      <c r="AA179" s="11">
        <v>45</v>
      </c>
      <c r="AB179" s="11">
        <v>13</v>
      </c>
      <c r="AC179" s="11">
        <v>0</v>
      </c>
      <c r="AD179" s="11">
        <v>286</v>
      </c>
      <c r="AE179" s="11">
        <v>11</v>
      </c>
      <c r="AF179" s="11">
        <v>99</v>
      </c>
      <c r="AG179" s="11">
        <v>45</v>
      </c>
      <c r="AH179" s="11">
        <v>7</v>
      </c>
      <c r="AI179" s="11">
        <v>13</v>
      </c>
      <c r="AJ179" s="11">
        <v>0</v>
      </c>
      <c r="AL179" s="35"/>
      <c r="AN179" s="36"/>
    </row>
    <row r="180" spans="1:40" ht="33" customHeight="1" x14ac:dyDescent="0.25">
      <c r="A180" s="4">
        <v>127</v>
      </c>
      <c r="B180" s="20" t="s">
        <v>63</v>
      </c>
      <c r="C180" s="11">
        <v>942</v>
      </c>
      <c r="D180" s="11">
        <v>96</v>
      </c>
      <c r="E180" s="11">
        <v>43</v>
      </c>
      <c r="F180" s="11">
        <v>78</v>
      </c>
      <c r="G180" s="11">
        <v>100</v>
      </c>
      <c r="H180" s="11">
        <v>6</v>
      </c>
      <c r="I180" s="11">
        <v>261</v>
      </c>
      <c r="J180" s="11">
        <v>38</v>
      </c>
      <c r="K180" s="11">
        <v>43</v>
      </c>
      <c r="L180" s="11">
        <v>75</v>
      </c>
      <c r="M180" s="11">
        <v>0</v>
      </c>
      <c r="N180" s="11">
        <v>0</v>
      </c>
      <c r="O180" s="11">
        <v>25</v>
      </c>
      <c r="P180" s="11">
        <v>4</v>
      </c>
      <c r="Q180" s="11">
        <v>0</v>
      </c>
      <c r="R180" s="11">
        <v>0</v>
      </c>
      <c r="S180" s="11">
        <v>20</v>
      </c>
      <c r="T180" s="11">
        <v>3</v>
      </c>
      <c r="U180" s="11">
        <v>0</v>
      </c>
      <c r="V180" s="11">
        <v>0</v>
      </c>
      <c r="W180" s="11">
        <v>1</v>
      </c>
      <c r="X180" s="11">
        <v>5</v>
      </c>
      <c r="Y180" s="11">
        <v>4</v>
      </c>
      <c r="Z180" s="11">
        <v>0</v>
      </c>
      <c r="AA180" s="11">
        <v>1</v>
      </c>
      <c r="AB180" s="11">
        <v>5</v>
      </c>
      <c r="AC180" s="11">
        <v>0</v>
      </c>
      <c r="AD180" s="11">
        <v>83</v>
      </c>
      <c r="AE180" s="11">
        <v>9</v>
      </c>
      <c r="AF180" s="11">
        <v>22</v>
      </c>
      <c r="AG180" s="11">
        <v>18</v>
      </c>
      <c r="AH180" s="11">
        <v>1</v>
      </c>
      <c r="AI180" s="11">
        <v>1</v>
      </c>
      <c r="AJ180" s="11">
        <v>0</v>
      </c>
      <c r="AL180" s="35"/>
      <c r="AN180" s="36"/>
    </row>
    <row r="181" spans="1:40" ht="32.25" customHeight="1" x14ac:dyDescent="0.25">
      <c r="A181" s="4">
        <v>128</v>
      </c>
      <c r="B181" s="28" t="s">
        <v>64</v>
      </c>
      <c r="C181" s="11">
        <v>1352</v>
      </c>
      <c r="D181" s="11">
        <v>123</v>
      </c>
      <c r="E181" s="11">
        <v>83</v>
      </c>
      <c r="F181" s="11">
        <v>91</v>
      </c>
      <c r="G181" s="11">
        <v>128</v>
      </c>
      <c r="H181" s="11">
        <v>6</v>
      </c>
      <c r="I181" s="11">
        <v>305</v>
      </c>
      <c r="J181" s="11">
        <v>89</v>
      </c>
      <c r="K181" s="11">
        <v>63</v>
      </c>
      <c r="L181" s="11">
        <v>135</v>
      </c>
      <c r="M181" s="11">
        <v>0</v>
      </c>
      <c r="N181" s="11">
        <v>0</v>
      </c>
      <c r="O181" s="11">
        <v>17</v>
      </c>
      <c r="P181" s="11">
        <v>12</v>
      </c>
      <c r="Q181" s="11">
        <v>0</v>
      </c>
      <c r="R181" s="11">
        <v>1</v>
      </c>
      <c r="S181" s="11">
        <v>26</v>
      </c>
      <c r="T181" s="11">
        <v>9</v>
      </c>
      <c r="U181" s="11">
        <v>0</v>
      </c>
      <c r="V181" s="11">
        <v>0</v>
      </c>
      <c r="W181" s="11">
        <v>1</v>
      </c>
      <c r="X181" s="11">
        <v>3</v>
      </c>
      <c r="Y181" s="11">
        <v>8</v>
      </c>
      <c r="Z181" s="11">
        <v>0</v>
      </c>
      <c r="AA181" s="11">
        <v>9</v>
      </c>
      <c r="AB181" s="11">
        <v>3</v>
      </c>
      <c r="AC181" s="11">
        <v>0</v>
      </c>
      <c r="AD181" s="11">
        <v>153</v>
      </c>
      <c r="AE181" s="11">
        <v>9</v>
      </c>
      <c r="AF181" s="11">
        <v>38</v>
      </c>
      <c r="AG181" s="11">
        <v>32</v>
      </c>
      <c r="AH181" s="11">
        <v>1</v>
      </c>
      <c r="AI181" s="11">
        <v>7</v>
      </c>
      <c r="AJ181" s="11">
        <v>0</v>
      </c>
      <c r="AL181" s="35"/>
      <c r="AN181" s="36"/>
    </row>
    <row r="182" spans="1:40" ht="91.5" customHeight="1" x14ac:dyDescent="0.25">
      <c r="A182" s="4">
        <v>129</v>
      </c>
      <c r="B182" s="20" t="s">
        <v>65</v>
      </c>
      <c r="C182" s="11">
        <v>258</v>
      </c>
      <c r="D182" s="11">
        <v>0</v>
      </c>
      <c r="E182" s="11">
        <v>6</v>
      </c>
      <c r="F182" s="11">
        <v>32</v>
      </c>
      <c r="G182" s="11">
        <v>44</v>
      </c>
      <c r="H182" s="11">
        <v>0</v>
      </c>
      <c r="I182" s="11">
        <v>41</v>
      </c>
      <c r="J182" s="11">
        <v>4</v>
      </c>
      <c r="K182" s="11">
        <v>13</v>
      </c>
      <c r="L182" s="11">
        <v>34</v>
      </c>
      <c r="M182" s="11">
        <v>0</v>
      </c>
      <c r="N182" s="11">
        <v>0</v>
      </c>
      <c r="O182" s="11">
        <v>21</v>
      </c>
      <c r="P182" s="11">
        <v>4</v>
      </c>
      <c r="Q182" s="11">
        <v>0</v>
      </c>
      <c r="R182" s="11">
        <v>0</v>
      </c>
      <c r="S182" s="11">
        <v>0</v>
      </c>
      <c r="T182" s="11">
        <v>0</v>
      </c>
      <c r="U182" s="11">
        <v>0</v>
      </c>
      <c r="V182" s="11">
        <v>0</v>
      </c>
      <c r="W182" s="11">
        <v>0</v>
      </c>
      <c r="X182" s="11">
        <v>0</v>
      </c>
      <c r="Y182" s="11">
        <v>0</v>
      </c>
      <c r="Z182" s="11">
        <v>0</v>
      </c>
      <c r="AA182" s="11">
        <v>0</v>
      </c>
      <c r="AB182" s="11">
        <v>0</v>
      </c>
      <c r="AC182" s="11">
        <v>0</v>
      </c>
      <c r="AD182" s="11">
        <v>40</v>
      </c>
      <c r="AE182" s="11">
        <v>0</v>
      </c>
      <c r="AF182" s="11">
        <v>5</v>
      </c>
      <c r="AG182" s="11">
        <v>10</v>
      </c>
      <c r="AH182" s="11">
        <v>4</v>
      </c>
      <c r="AI182" s="11">
        <v>0</v>
      </c>
      <c r="AJ182" s="11">
        <v>0</v>
      </c>
      <c r="AL182" s="35"/>
      <c r="AN182" s="36"/>
    </row>
    <row r="183" spans="1:40" ht="32.25" customHeight="1" x14ac:dyDescent="0.25">
      <c r="A183" s="4">
        <v>130</v>
      </c>
      <c r="B183" s="20" t="s">
        <v>66</v>
      </c>
      <c r="C183" s="11">
        <v>6</v>
      </c>
      <c r="D183" s="11">
        <v>0</v>
      </c>
      <c r="E183" s="11">
        <v>0</v>
      </c>
      <c r="F183" s="11">
        <v>1</v>
      </c>
      <c r="G183" s="11">
        <v>0</v>
      </c>
      <c r="H183" s="11">
        <v>3</v>
      </c>
      <c r="I183" s="11">
        <v>0</v>
      </c>
      <c r="J183" s="11">
        <v>0</v>
      </c>
      <c r="K183" s="11">
        <v>0</v>
      </c>
      <c r="L183" s="11">
        <v>2</v>
      </c>
      <c r="M183" s="11">
        <v>0</v>
      </c>
      <c r="N183" s="11">
        <v>0</v>
      </c>
      <c r="O183" s="11">
        <v>0</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131</v>
      </c>
      <c r="B184" s="8" t="s">
        <v>39</v>
      </c>
      <c r="C184" s="11">
        <v>547</v>
      </c>
      <c r="D184" s="11">
        <v>7</v>
      </c>
      <c r="E184" s="11">
        <v>9</v>
      </c>
      <c r="F184" s="11">
        <v>51</v>
      </c>
      <c r="G184" s="11">
        <v>83</v>
      </c>
      <c r="H184" s="11">
        <v>6</v>
      </c>
      <c r="I184" s="11">
        <v>68</v>
      </c>
      <c r="J184" s="11">
        <v>2</v>
      </c>
      <c r="K184" s="11">
        <v>8</v>
      </c>
      <c r="L184" s="11">
        <v>111</v>
      </c>
      <c r="M184" s="11">
        <v>0</v>
      </c>
      <c r="N184" s="11">
        <v>0</v>
      </c>
      <c r="O184" s="11">
        <v>27</v>
      </c>
      <c r="P184" s="11">
        <v>0</v>
      </c>
      <c r="Q184" s="11">
        <v>0</v>
      </c>
      <c r="R184" s="11">
        <v>0</v>
      </c>
      <c r="S184" s="11">
        <v>8</v>
      </c>
      <c r="T184" s="11">
        <v>2</v>
      </c>
      <c r="U184" s="11">
        <v>0</v>
      </c>
      <c r="V184" s="11">
        <v>0</v>
      </c>
      <c r="W184" s="11">
        <v>0</v>
      </c>
      <c r="X184" s="11">
        <v>0</v>
      </c>
      <c r="Y184" s="11">
        <v>0</v>
      </c>
      <c r="Z184" s="11">
        <v>0</v>
      </c>
      <c r="AA184" s="11">
        <v>0</v>
      </c>
      <c r="AB184" s="11">
        <v>0</v>
      </c>
      <c r="AC184" s="11">
        <v>0</v>
      </c>
      <c r="AD184" s="11">
        <v>84</v>
      </c>
      <c r="AE184" s="11">
        <v>2</v>
      </c>
      <c r="AF184" s="11">
        <v>37</v>
      </c>
      <c r="AG184" s="11">
        <v>42</v>
      </c>
      <c r="AH184" s="11">
        <v>0</v>
      </c>
      <c r="AI184" s="11">
        <v>0</v>
      </c>
      <c r="AJ184" s="11">
        <v>0</v>
      </c>
      <c r="AL184" s="35"/>
      <c r="AN184" s="36"/>
    </row>
    <row r="185" spans="1:40" ht="27" customHeight="1" x14ac:dyDescent="0.25">
      <c r="A185" s="4">
        <v>132</v>
      </c>
      <c r="B185" s="8" t="s">
        <v>187</v>
      </c>
      <c r="C185" s="11">
        <v>30</v>
      </c>
      <c r="D185" s="11">
        <v>0</v>
      </c>
      <c r="E185" s="11">
        <v>0</v>
      </c>
      <c r="F185" s="11">
        <v>2</v>
      </c>
      <c r="G185" s="11">
        <v>2</v>
      </c>
      <c r="H185" s="11">
        <v>0</v>
      </c>
      <c r="I185" s="11">
        <v>7</v>
      </c>
      <c r="J185" s="11">
        <v>0</v>
      </c>
      <c r="K185" s="11">
        <v>0</v>
      </c>
      <c r="L185" s="11">
        <v>6</v>
      </c>
      <c r="M185" s="11">
        <v>0</v>
      </c>
      <c r="N185" s="11">
        <v>0</v>
      </c>
      <c r="O185" s="11">
        <v>4</v>
      </c>
      <c r="P185" s="11">
        <v>0</v>
      </c>
      <c r="Q185" s="11">
        <v>0</v>
      </c>
      <c r="R185" s="11">
        <v>0</v>
      </c>
      <c r="S185" s="11">
        <v>0</v>
      </c>
      <c r="T185" s="11">
        <v>0</v>
      </c>
      <c r="U185" s="11">
        <v>0</v>
      </c>
      <c r="V185" s="11">
        <v>0</v>
      </c>
      <c r="W185" s="11">
        <v>0</v>
      </c>
      <c r="X185" s="11">
        <v>0</v>
      </c>
      <c r="Y185" s="11">
        <v>0</v>
      </c>
      <c r="Z185" s="11">
        <v>0</v>
      </c>
      <c r="AA185" s="11">
        <v>0</v>
      </c>
      <c r="AB185" s="11">
        <v>0</v>
      </c>
      <c r="AC185" s="11">
        <v>0</v>
      </c>
      <c r="AD185" s="11">
        <v>3</v>
      </c>
      <c r="AE185" s="11">
        <v>0</v>
      </c>
      <c r="AF185" s="11">
        <v>0</v>
      </c>
      <c r="AG185" s="11">
        <v>6</v>
      </c>
      <c r="AH185" s="11">
        <v>0</v>
      </c>
      <c r="AI185" s="11">
        <v>0</v>
      </c>
      <c r="AJ185" s="11">
        <v>0</v>
      </c>
      <c r="AL185" s="35"/>
      <c r="AN185" s="36"/>
    </row>
    <row r="186" spans="1:40" ht="27" customHeight="1" x14ac:dyDescent="0.25">
      <c r="A186" s="4">
        <v>133</v>
      </c>
      <c r="B186" s="8" t="s">
        <v>216</v>
      </c>
      <c r="C186" s="11">
        <v>418</v>
      </c>
      <c r="D186" s="11">
        <v>19</v>
      </c>
      <c r="E186" s="11">
        <v>13</v>
      </c>
      <c r="F186" s="11">
        <v>82</v>
      </c>
      <c r="G186" s="11">
        <v>174</v>
      </c>
      <c r="H186" s="11">
        <v>5</v>
      </c>
      <c r="I186" s="11">
        <v>24</v>
      </c>
      <c r="J186" s="11">
        <v>1</v>
      </c>
      <c r="K186" s="11">
        <v>6</v>
      </c>
      <c r="L186" s="11">
        <v>45</v>
      </c>
      <c r="M186" s="11">
        <v>0</v>
      </c>
      <c r="N186" s="11">
        <v>0</v>
      </c>
      <c r="O186" s="11">
        <v>6</v>
      </c>
      <c r="P186" s="11">
        <v>0</v>
      </c>
      <c r="Q186" s="11">
        <v>0</v>
      </c>
      <c r="R186" s="11">
        <v>0</v>
      </c>
      <c r="S186" s="11">
        <v>2</v>
      </c>
      <c r="T186" s="11">
        <v>1</v>
      </c>
      <c r="U186" s="11">
        <v>0</v>
      </c>
      <c r="V186" s="11">
        <v>0</v>
      </c>
      <c r="W186" s="11">
        <v>0</v>
      </c>
      <c r="X186" s="11">
        <v>0</v>
      </c>
      <c r="Y186" s="11">
        <v>0</v>
      </c>
      <c r="Z186" s="11">
        <v>0</v>
      </c>
      <c r="AA186" s="11">
        <v>2</v>
      </c>
      <c r="AB186" s="11">
        <v>0</v>
      </c>
      <c r="AC186" s="11">
        <v>0</v>
      </c>
      <c r="AD186" s="11">
        <v>29</v>
      </c>
      <c r="AE186" s="11">
        <v>0</v>
      </c>
      <c r="AF186" s="11">
        <v>2</v>
      </c>
      <c r="AG186" s="11">
        <v>7</v>
      </c>
      <c r="AH186" s="11">
        <v>0</v>
      </c>
      <c r="AI186" s="11">
        <v>0</v>
      </c>
      <c r="AJ186" s="11">
        <v>0</v>
      </c>
      <c r="AL186" s="35"/>
      <c r="AN186" s="36"/>
    </row>
    <row r="187" spans="1:40" ht="58.5" customHeight="1" x14ac:dyDescent="0.25">
      <c r="A187" s="4">
        <v>134</v>
      </c>
      <c r="B187" s="8" t="s">
        <v>225</v>
      </c>
      <c r="C187" s="11">
        <v>41</v>
      </c>
      <c r="D187" s="11">
        <v>8</v>
      </c>
      <c r="E187" s="11">
        <v>0</v>
      </c>
      <c r="F187" s="11">
        <v>3</v>
      </c>
      <c r="G187" s="11">
        <v>2</v>
      </c>
      <c r="H187" s="11">
        <v>0</v>
      </c>
      <c r="I187" s="11">
        <v>8</v>
      </c>
      <c r="J187" s="11">
        <v>2</v>
      </c>
      <c r="K187" s="11">
        <v>5</v>
      </c>
      <c r="L187" s="11">
        <v>5</v>
      </c>
      <c r="M187" s="11">
        <v>0</v>
      </c>
      <c r="N187" s="11">
        <v>0</v>
      </c>
      <c r="O187" s="11">
        <v>0</v>
      </c>
      <c r="P187" s="11">
        <v>0</v>
      </c>
      <c r="Q187" s="11">
        <v>0</v>
      </c>
      <c r="R187" s="11">
        <v>0</v>
      </c>
      <c r="S187" s="11">
        <v>0</v>
      </c>
      <c r="T187" s="11">
        <v>0</v>
      </c>
      <c r="U187" s="11">
        <v>0</v>
      </c>
      <c r="V187" s="11">
        <v>0</v>
      </c>
      <c r="W187" s="11">
        <v>0</v>
      </c>
      <c r="X187" s="11">
        <v>0</v>
      </c>
      <c r="Y187" s="11">
        <v>0</v>
      </c>
      <c r="Z187" s="11">
        <v>0</v>
      </c>
      <c r="AA187" s="11">
        <v>0</v>
      </c>
      <c r="AB187" s="11">
        <v>0</v>
      </c>
      <c r="AC187" s="11">
        <v>0</v>
      </c>
      <c r="AD187" s="11">
        <v>6</v>
      </c>
      <c r="AE187" s="11">
        <v>0</v>
      </c>
      <c r="AF187" s="11">
        <v>0</v>
      </c>
      <c r="AG187" s="11">
        <v>2</v>
      </c>
      <c r="AH187" s="11">
        <v>0</v>
      </c>
      <c r="AI187" s="11">
        <v>0</v>
      </c>
      <c r="AJ187" s="11">
        <v>0</v>
      </c>
      <c r="AL187" s="35"/>
      <c r="AN187" s="36"/>
    </row>
    <row r="188" spans="1:40" s="10" customFormat="1" x14ac:dyDescent="0.25">
      <c r="A188" s="47">
        <v>14</v>
      </c>
      <c r="B188" s="6" t="s">
        <v>23</v>
      </c>
      <c r="C188" s="14">
        <v>10751</v>
      </c>
      <c r="D188" s="14">
        <v>847</v>
      </c>
      <c r="E188" s="14">
        <v>536</v>
      </c>
      <c r="F188" s="14">
        <v>1273</v>
      </c>
      <c r="G188" s="14">
        <v>1478</v>
      </c>
      <c r="H188" s="14">
        <v>80</v>
      </c>
      <c r="I188" s="14">
        <v>2120</v>
      </c>
      <c r="J188" s="14">
        <v>442</v>
      </c>
      <c r="K188" s="14">
        <v>514</v>
      </c>
      <c r="L188" s="14">
        <v>1145</v>
      </c>
      <c r="M188" s="14">
        <v>1</v>
      </c>
      <c r="N188" s="14">
        <v>0</v>
      </c>
      <c r="O188" s="14">
        <v>226</v>
      </c>
      <c r="P188" s="14">
        <v>88</v>
      </c>
      <c r="Q188" s="14">
        <v>0</v>
      </c>
      <c r="R188" s="14">
        <v>8</v>
      </c>
      <c r="S188" s="14">
        <v>149</v>
      </c>
      <c r="T188" s="14">
        <v>163</v>
      </c>
      <c r="U188" s="14">
        <v>0</v>
      </c>
      <c r="V188" s="14">
        <v>16</v>
      </c>
      <c r="W188" s="14">
        <v>6</v>
      </c>
      <c r="X188" s="14">
        <v>22</v>
      </c>
      <c r="Y188" s="14">
        <v>19</v>
      </c>
      <c r="Z188" s="14">
        <v>6</v>
      </c>
      <c r="AA188" s="14">
        <v>101</v>
      </c>
      <c r="AB188" s="14">
        <v>22</v>
      </c>
      <c r="AC188" s="14">
        <v>0</v>
      </c>
      <c r="AD188" s="14">
        <v>876</v>
      </c>
      <c r="AE188" s="14">
        <v>54</v>
      </c>
      <c r="AF188" s="14">
        <v>283</v>
      </c>
      <c r="AG188" s="14">
        <v>217</v>
      </c>
      <c r="AH188" s="14">
        <v>13</v>
      </c>
      <c r="AI188" s="14">
        <v>46</v>
      </c>
      <c r="AJ188" s="14">
        <v>0</v>
      </c>
      <c r="AK188" s="30"/>
      <c r="AL188" s="35"/>
      <c r="AN188" s="36"/>
    </row>
    <row r="189" spans="1:40" s="10" customFormat="1" x14ac:dyDescent="0.25">
      <c r="A189" s="47"/>
      <c r="B189" s="6" t="s">
        <v>27</v>
      </c>
      <c r="C189" s="19">
        <v>10765</v>
      </c>
      <c r="D189" s="19">
        <v>847</v>
      </c>
      <c r="E189" s="19">
        <v>537</v>
      </c>
      <c r="F189" s="19">
        <v>1274</v>
      </c>
      <c r="G189" s="19">
        <v>1478</v>
      </c>
      <c r="H189" s="19">
        <v>80</v>
      </c>
      <c r="I189" s="19">
        <v>2129</v>
      </c>
      <c r="J189" s="19">
        <v>444</v>
      </c>
      <c r="K189" s="19">
        <v>514</v>
      </c>
      <c r="L189" s="19">
        <v>1145</v>
      </c>
      <c r="M189" s="19">
        <v>1</v>
      </c>
      <c r="N189" s="19">
        <v>0</v>
      </c>
      <c r="O189" s="19">
        <v>226</v>
      </c>
      <c r="P189" s="19">
        <v>88</v>
      </c>
      <c r="Q189" s="19">
        <v>0</v>
      </c>
      <c r="R189" s="19">
        <v>8</v>
      </c>
      <c r="S189" s="19">
        <v>149</v>
      </c>
      <c r="T189" s="19">
        <v>163</v>
      </c>
      <c r="U189" s="19">
        <v>0</v>
      </c>
      <c r="V189" s="19">
        <v>16</v>
      </c>
      <c r="W189" s="19">
        <v>6</v>
      </c>
      <c r="X189" s="19">
        <v>22</v>
      </c>
      <c r="Y189" s="19">
        <v>19</v>
      </c>
      <c r="Z189" s="19">
        <v>6</v>
      </c>
      <c r="AA189" s="19">
        <v>101</v>
      </c>
      <c r="AB189" s="19">
        <v>22</v>
      </c>
      <c r="AC189" s="19">
        <v>0</v>
      </c>
      <c r="AD189" s="19">
        <v>876</v>
      </c>
      <c r="AE189" s="19">
        <v>54</v>
      </c>
      <c r="AF189" s="19">
        <v>284</v>
      </c>
      <c r="AG189" s="19">
        <v>217</v>
      </c>
      <c r="AH189" s="19">
        <v>13</v>
      </c>
      <c r="AI189" s="19">
        <v>46</v>
      </c>
      <c r="AJ189" s="19">
        <v>0</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135</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136</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137</v>
      </c>
      <c r="B194" s="9" t="s">
        <v>30</v>
      </c>
      <c r="C194" s="11">
        <v>9</v>
      </c>
      <c r="D194" s="11">
        <v>9</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138</v>
      </c>
      <c r="B195" s="9" t="s">
        <v>11</v>
      </c>
      <c r="C195" s="11">
        <v>1</v>
      </c>
      <c r="D195" s="11">
        <v>1</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139</v>
      </c>
      <c r="B196" s="9" t="s">
        <v>12</v>
      </c>
      <c r="C196" s="11">
        <v>40</v>
      </c>
      <c r="D196" s="11">
        <v>40</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140</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50</v>
      </c>
      <c r="D198" s="14">
        <v>50</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141</v>
      </c>
      <c r="B200" s="9" t="s">
        <v>146</v>
      </c>
      <c r="C200" s="11">
        <v>138</v>
      </c>
      <c r="D200" s="11">
        <v>87</v>
      </c>
      <c r="E200" s="11">
        <v>6</v>
      </c>
      <c r="F200" s="11">
        <v>8</v>
      </c>
      <c r="G200" s="11">
        <v>9</v>
      </c>
      <c r="H200" s="11">
        <v>0</v>
      </c>
      <c r="I200" s="1" t="s">
        <v>13</v>
      </c>
      <c r="J200" s="1" t="s">
        <v>13</v>
      </c>
      <c r="K200" s="1" t="s">
        <v>13</v>
      </c>
      <c r="L200" s="11">
        <v>19</v>
      </c>
      <c r="M200" s="11">
        <v>0</v>
      </c>
      <c r="N200" s="11">
        <v>0</v>
      </c>
      <c r="O200" s="11">
        <v>0</v>
      </c>
      <c r="P200" s="1" t="s">
        <v>13</v>
      </c>
      <c r="Q200" s="1" t="s">
        <v>13</v>
      </c>
      <c r="R200" s="1" t="s">
        <v>13</v>
      </c>
      <c r="S200" s="11">
        <v>0</v>
      </c>
      <c r="T200" s="11">
        <v>1</v>
      </c>
      <c r="U200" s="1" t="s">
        <v>13</v>
      </c>
      <c r="V200" s="1" t="s">
        <v>13</v>
      </c>
      <c r="W200" s="1" t="s">
        <v>13</v>
      </c>
      <c r="X200" s="1" t="s">
        <v>13</v>
      </c>
      <c r="Y200" s="1" t="s">
        <v>13</v>
      </c>
      <c r="Z200" s="1" t="s">
        <v>13</v>
      </c>
      <c r="AA200" s="11">
        <v>1</v>
      </c>
      <c r="AB200" s="1" t="s">
        <v>13</v>
      </c>
      <c r="AC200" s="1" t="s">
        <v>13</v>
      </c>
      <c r="AD200" s="11">
        <v>6</v>
      </c>
      <c r="AE200" s="1" t="s">
        <v>13</v>
      </c>
      <c r="AF200" s="1" t="s">
        <v>13</v>
      </c>
      <c r="AG200" s="1" t="s">
        <v>13</v>
      </c>
      <c r="AH200" s="1" t="s">
        <v>13</v>
      </c>
      <c r="AI200" s="11">
        <v>1</v>
      </c>
      <c r="AJ200" s="1" t="s">
        <v>13</v>
      </c>
      <c r="AL200" s="35"/>
      <c r="AN200" s="36"/>
    </row>
    <row r="201" spans="1:40" ht="19.5" customHeight="1" x14ac:dyDescent="0.25">
      <c r="A201" s="4">
        <v>142</v>
      </c>
      <c r="B201" s="9" t="s">
        <v>147</v>
      </c>
      <c r="C201" s="11">
        <v>21</v>
      </c>
      <c r="D201" s="11">
        <v>20</v>
      </c>
      <c r="E201" s="11">
        <v>1</v>
      </c>
      <c r="F201" s="1" t="s">
        <v>13</v>
      </c>
      <c r="G201" s="1" t="s">
        <v>13</v>
      </c>
      <c r="H201" s="1" t="s">
        <v>13</v>
      </c>
      <c r="I201" s="1" t="s">
        <v>13</v>
      </c>
      <c r="J201" s="1" t="s">
        <v>13</v>
      </c>
      <c r="K201" s="1" t="s">
        <v>13</v>
      </c>
      <c r="L201" s="11">
        <v>0</v>
      </c>
      <c r="M201" s="11">
        <v>0</v>
      </c>
      <c r="N201" s="11">
        <v>0</v>
      </c>
      <c r="O201" s="11">
        <v>0</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143</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159</v>
      </c>
      <c r="D203" s="14">
        <v>107</v>
      </c>
      <c r="E203" s="14">
        <v>7</v>
      </c>
      <c r="F203" s="14">
        <v>8</v>
      </c>
      <c r="G203" s="14">
        <v>9</v>
      </c>
      <c r="H203" s="14">
        <v>0</v>
      </c>
      <c r="I203" s="14">
        <v>0</v>
      </c>
      <c r="J203" s="14">
        <v>0</v>
      </c>
      <c r="K203" s="14">
        <v>0</v>
      </c>
      <c r="L203" s="14">
        <v>19</v>
      </c>
      <c r="M203" s="14">
        <v>0</v>
      </c>
      <c r="N203" s="14">
        <v>0</v>
      </c>
      <c r="O203" s="14">
        <v>0</v>
      </c>
      <c r="P203" s="14">
        <v>0</v>
      </c>
      <c r="Q203" s="14">
        <v>0</v>
      </c>
      <c r="R203" s="14">
        <v>0</v>
      </c>
      <c r="S203" s="14">
        <v>0</v>
      </c>
      <c r="T203" s="14">
        <v>1</v>
      </c>
      <c r="U203" s="14">
        <v>0</v>
      </c>
      <c r="V203" s="14">
        <v>0</v>
      </c>
      <c r="W203" s="14">
        <v>0</v>
      </c>
      <c r="X203" s="14">
        <v>0</v>
      </c>
      <c r="Y203" s="14">
        <v>0</v>
      </c>
      <c r="Z203" s="14">
        <v>0</v>
      </c>
      <c r="AA203" s="14">
        <v>1</v>
      </c>
      <c r="AB203" s="14">
        <v>0</v>
      </c>
      <c r="AC203" s="14">
        <v>0</v>
      </c>
      <c r="AD203" s="14">
        <v>6</v>
      </c>
      <c r="AE203" s="14">
        <v>0</v>
      </c>
      <c r="AF203" s="14">
        <v>0</v>
      </c>
      <c r="AG203" s="14">
        <v>0</v>
      </c>
      <c r="AH203" s="14">
        <v>0</v>
      </c>
      <c r="AI203" s="14">
        <v>1</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144</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145</v>
      </c>
      <c r="B206" s="9" t="s">
        <v>128</v>
      </c>
      <c r="C206" s="11">
        <v>10</v>
      </c>
      <c r="D206" s="12">
        <v>0</v>
      </c>
      <c r="E206" s="12">
        <v>0</v>
      </c>
      <c r="F206" s="1" t="s">
        <v>13</v>
      </c>
      <c r="G206" s="1" t="s">
        <v>13</v>
      </c>
      <c r="H206" s="1" t="s">
        <v>13</v>
      </c>
      <c r="I206" s="12">
        <v>2</v>
      </c>
      <c r="J206" s="11">
        <v>8</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146</v>
      </c>
      <c r="B207" s="9" t="s">
        <v>145</v>
      </c>
      <c r="C207" s="11">
        <v>20</v>
      </c>
      <c r="D207" s="12">
        <v>20</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147</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30</v>
      </c>
      <c r="D209" s="19">
        <v>20</v>
      </c>
      <c r="E209" s="19">
        <v>0</v>
      </c>
      <c r="F209" s="19">
        <v>0</v>
      </c>
      <c r="G209" s="19">
        <v>0</v>
      </c>
      <c r="H209" s="19">
        <v>0</v>
      </c>
      <c r="I209" s="19">
        <v>2</v>
      </c>
      <c r="J209" s="19">
        <v>8</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2.25" customHeight="1" x14ac:dyDescent="0.25">
      <c r="A211" s="4">
        <v>148</v>
      </c>
      <c r="B211" s="40" t="s">
        <v>244</v>
      </c>
      <c r="C211" s="11">
        <v>0</v>
      </c>
      <c r="D211" s="42">
        <v>0</v>
      </c>
      <c r="E211" s="1" t="s">
        <v>13</v>
      </c>
      <c r="F211" s="42">
        <v>0</v>
      </c>
      <c r="G211" s="42">
        <v>0</v>
      </c>
      <c r="H211" s="42">
        <v>0</v>
      </c>
      <c r="I211" s="1" t="s">
        <v>13</v>
      </c>
      <c r="J211" s="11">
        <v>0</v>
      </c>
      <c r="K211" s="11">
        <v>0</v>
      </c>
      <c r="L211" s="42">
        <v>0</v>
      </c>
      <c r="M211" s="42">
        <v>0</v>
      </c>
      <c r="N211" s="42">
        <v>0</v>
      </c>
      <c r="O211" s="42">
        <v>0</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4.25" customHeight="1" x14ac:dyDescent="0.25">
      <c r="A212" s="4">
        <v>149</v>
      </c>
      <c r="B212" s="41" t="s">
        <v>245</v>
      </c>
      <c r="C212" s="27">
        <v>4</v>
      </c>
      <c r="D212" s="42">
        <v>0</v>
      </c>
      <c r="E212" s="1" t="s">
        <v>13</v>
      </c>
      <c r="F212" s="42">
        <v>0</v>
      </c>
      <c r="G212" s="42">
        <v>0</v>
      </c>
      <c r="H212" s="42">
        <v>0</v>
      </c>
      <c r="I212" s="1" t="s">
        <v>13</v>
      </c>
      <c r="J212" s="42">
        <v>1</v>
      </c>
      <c r="K212" s="42">
        <v>3</v>
      </c>
      <c r="L212" s="42">
        <v>0</v>
      </c>
      <c r="M212" s="42">
        <v>0</v>
      </c>
      <c r="N212" s="42">
        <v>0</v>
      </c>
      <c r="O212" s="42">
        <v>0</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150</v>
      </c>
      <c r="B213" s="5" t="s">
        <v>218</v>
      </c>
      <c r="C213" s="27">
        <v>27</v>
      </c>
      <c r="D213" s="42">
        <v>0</v>
      </c>
      <c r="E213" s="42">
        <v>2</v>
      </c>
      <c r="F213" s="42">
        <v>0</v>
      </c>
      <c r="G213" s="42">
        <v>0</v>
      </c>
      <c r="H213" s="42">
        <v>0</v>
      </c>
      <c r="I213" s="42">
        <v>0</v>
      </c>
      <c r="J213" s="42">
        <v>12</v>
      </c>
      <c r="K213" s="42">
        <v>1</v>
      </c>
      <c r="L213" s="42">
        <v>6</v>
      </c>
      <c r="M213" s="42" t="s">
        <v>13</v>
      </c>
      <c r="N213" s="42" t="s">
        <v>13</v>
      </c>
      <c r="O213" s="12">
        <v>0</v>
      </c>
      <c r="P213" s="1" t="s">
        <v>13</v>
      </c>
      <c r="Q213" s="1" t="s">
        <v>13</v>
      </c>
      <c r="R213" s="1" t="s">
        <v>13</v>
      </c>
      <c r="S213" s="12">
        <v>0</v>
      </c>
      <c r="T213" s="12">
        <v>0</v>
      </c>
      <c r="U213" s="1" t="s">
        <v>13</v>
      </c>
      <c r="V213" s="1" t="s">
        <v>13</v>
      </c>
      <c r="W213" s="1" t="s">
        <v>13</v>
      </c>
      <c r="X213" s="1" t="s">
        <v>13</v>
      </c>
      <c r="Y213" s="1" t="s">
        <v>13</v>
      </c>
      <c r="Z213" s="1" t="s">
        <v>13</v>
      </c>
      <c r="AA213" s="12">
        <v>0</v>
      </c>
      <c r="AB213" s="1" t="s">
        <v>13</v>
      </c>
      <c r="AC213" s="1" t="s">
        <v>13</v>
      </c>
      <c r="AD213" s="12">
        <v>6</v>
      </c>
      <c r="AE213" s="12">
        <v>0</v>
      </c>
      <c r="AF213" s="12">
        <v>0</v>
      </c>
      <c r="AG213" s="12">
        <v>0</v>
      </c>
      <c r="AH213" s="1" t="s">
        <v>13</v>
      </c>
      <c r="AI213" s="12">
        <v>0</v>
      </c>
      <c r="AJ213" s="1" t="s">
        <v>13</v>
      </c>
      <c r="AL213" s="35"/>
      <c r="AN213" s="36"/>
    </row>
    <row r="214" spans="1:40" ht="44.25" customHeight="1" x14ac:dyDescent="0.25">
      <c r="A214" s="4">
        <v>151</v>
      </c>
      <c r="B214" s="5" t="s">
        <v>219</v>
      </c>
      <c r="C214" s="27">
        <v>0</v>
      </c>
      <c r="D214" s="1" t="s">
        <v>13</v>
      </c>
      <c r="E214" s="12">
        <v>0</v>
      </c>
      <c r="F214" s="1" t="s">
        <v>13</v>
      </c>
      <c r="G214" s="1" t="s">
        <v>13</v>
      </c>
      <c r="H214" s="1" t="s">
        <v>13</v>
      </c>
      <c r="I214" s="12">
        <v>0</v>
      </c>
      <c r="J214" s="12">
        <v>0</v>
      </c>
      <c r="K214" s="42">
        <v>0</v>
      </c>
      <c r="L214" s="12">
        <v>0</v>
      </c>
      <c r="M214" s="12">
        <v>0</v>
      </c>
      <c r="N214" s="12">
        <v>0</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152</v>
      </c>
      <c r="B215" s="5" t="s">
        <v>220</v>
      </c>
      <c r="C215" s="27">
        <v>0</v>
      </c>
      <c r="D215" s="12">
        <v>0</v>
      </c>
      <c r="E215" s="12">
        <v>0</v>
      </c>
      <c r="F215" s="12">
        <v>0</v>
      </c>
      <c r="G215" s="12">
        <v>0</v>
      </c>
      <c r="H215" s="12">
        <v>0</v>
      </c>
      <c r="I215" s="12">
        <v>0</v>
      </c>
      <c r="J215" s="12">
        <v>0</v>
      </c>
      <c r="K215" s="42">
        <v>0</v>
      </c>
      <c r="L215" s="12">
        <v>0</v>
      </c>
      <c r="M215" s="12">
        <v>0</v>
      </c>
      <c r="N215" s="12">
        <v>0</v>
      </c>
      <c r="O215" s="12">
        <v>0</v>
      </c>
      <c r="P215" s="1" t="s">
        <v>13</v>
      </c>
      <c r="Q215" s="1" t="s">
        <v>13</v>
      </c>
      <c r="R215" s="1" t="s">
        <v>13</v>
      </c>
      <c r="S215" s="12">
        <v>0</v>
      </c>
      <c r="T215" s="1" t="s">
        <v>13</v>
      </c>
      <c r="U215" s="12">
        <v>0</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153</v>
      </c>
      <c r="B216" s="5" t="s">
        <v>221</v>
      </c>
      <c r="C216" s="27">
        <v>3</v>
      </c>
      <c r="D216" s="1" t="s">
        <v>13</v>
      </c>
      <c r="E216" s="12">
        <v>0</v>
      </c>
      <c r="F216" s="12">
        <v>0</v>
      </c>
      <c r="G216" s="12">
        <v>0</v>
      </c>
      <c r="H216" s="12">
        <v>0</v>
      </c>
      <c r="I216" s="12" t="s">
        <v>13</v>
      </c>
      <c r="J216" s="12">
        <v>0</v>
      </c>
      <c r="K216" s="42">
        <v>0</v>
      </c>
      <c r="L216" s="12">
        <v>2</v>
      </c>
      <c r="M216" s="12">
        <v>0</v>
      </c>
      <c r="N216" s="12">
        <v>0</v>
      </c>
      <c r="O216" s="12">
        <v>0</v>
      </c>
      <c r="P216" s="1" t="s">
        <v>13</v>
      </c>
      <c r="Q216" s="1" t="s">
        <v>13</v>
      </c>
      <c r="R216" s="1" t="s">
        <v>13</v>
      </c>
      <c r="S216" s="12">
        <v>0</v>
      </c>
      <c r="T216" s="1" t="s">
        <v>13</v>
      </c>
      <c r="U216" s="12">
        <v>0</v>
      </c>
      <c r="V216" s="1" t="s">
        <v>13</v>
      </c>
      <c r="W216" s="1" t="s">
        <v>13</v>
      </c>
      <c r="X216" s="1" t="s">
        <v>13</v>
      </c>
      <c r="Y216" s="1" t="s">
        <v>13</v>
      </c>
      <c r="Z216" s="1" t="s">
        <v>13</v>
      </c>
      <c r="AA216" s="1" t="s">
        <v>13</v>
      </c>
      <c r="AB216" s="1" t="s">
        <v>13</v>
      </c>
      <c r="AC216" s="1" t="s">
        <v>13</v>
      </c>
      <c r="AD216" s="12">
        <v>1</v>
      </c>
      <c r="AE216" s="1" t="s">
        <v>13</v>
      </c>
      <c r="AF216" s="12">
        <v>0</v>
      </c>
      <c r="AG216" s="1" t="s">
        <v>13</v>
      </c>
      <c r="AH216" s="1" t="s">
        <v>13</v>
      </c>
      <c r="AI216" s="1" t="s">
        <v>13</v>
      </c>
      <c r="AJ216" s="1" t="s">
        <v>13</v>
      </c>
      <c r="AL216" s="35"/>
      <c r="AN216" s="36"/>
    </row>
    <row r="217" spans="1:40" ht="34.5" customHeight="1" x14ac:dyDescent="0.25">
      <c r="A217" s="4">
        <v>154</v>
      </c>
      <c r="B217" s="5" t="s">
        <v>222</v>
      </c>
      <c r="C217" s="27">
        <v>1</v>
      </c>
      <c r="D217" s="12">
        <v>0</v>
      </c>
      <c r="E217" s="12">
        <v>0</v>
      </c>
      <c r="F217" s="12">
        <v>0</v>
      </c>
      <c r="G217" s="12">
        <v>0</v>
      </c>
      <c r="H217" s="12">
        <v>0</v>
      </c>
      <c r="I217" s="12">
        <v>0</v>
      </c>
      <c r="J217" s="12">
        <v>1</v>
      </c>
      <c r="K217" s="42">
        <v>0</v>
      </c>
      <c r="L217" s="12">
        <v>0</v>
      </c>
      <c r="M217" s="12">
        <v>0</v>
      </c>
      <c r="N217" s="12">
        <v>0</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155</v>
      </c>
      <c r="B218" s="5" t="s">
        <v>198</v>
      </c>
      <c r="C218" s="27">
        <v>0</v>
      </c>
      <c r="D218" s="12">
        <v>0</v>
      </c>
      <c r="E218" s="12">
        <v>0</v>
      </c>
      <c r="F218" s="1" t="s">
        <v>13</v>
      </c>
      <c r="G218" s="1" t="s">
        <v>13</v>
      </c>
      <c r="H218" s="1" t="s">
        <v>13</v>
      </c>
      <c r="I218" s="1" t="s">
        <v>13</v>
      </c>
      <c r="J218" s="12">
        <v>0</v>
      </c>
      <c r="K218" s="42">
        <v>0</v>
      </c>
      <c r="L218" s="12">
        <v>0</v>
      </c>
      <c r="M218" s="12">
        <v>0</v>
      </c>
      <c r="N218" s="12">
        <v>0</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156</v>
      </c>
      <c r="B219" s="5" t="s">
        <v>223</v>
      </c>
      <c r="C219" s="27">
        <v>0</v>
      </c>
      <c r="D219" s="1" t="s">
        <v>13</v>
      </c>
      <c r="E219" s="12">
        <v>0</v>
      </c>
      <c r="F219" s="1" t="s">
        <v>13</v>
      </c>
      <c r="G219" s="1" t="s">
        <v>13</v>
      </c>
      <c r="H219" s="1" t="s">
        <v>13</v>
      </c>
      <c r="I219" s="12">
        <v>0</v>
      </c>
      <c r="J219" s="12">
        <v>0</v>
      </c>
      <c r="K219" s="42">
        <v>0</v>
      </c>
      <c r="L219" s="12">
        <v>0</v>
      </c>
      <c r="M219" s="12">
        <v>0</v>
      </c>
      <c r="N219" s="12">
        <v>0</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23.25" customHeight="1" x14ac:dyDescent="0.25">
      <c r="A220" s="4">
        <v>157</v>
      </c>
      <c r="B220" s="5" t="s">
        <v>268</v>
      </c>
      <c r="C220" s="11">
        <v>0</v>
      </c>
      <c r="D220" s="12">
        <v>0</v>
      </c>
      <c r="E220" s="1" t="s">
        <v>13</v>
      </c>
      <c r="F220" s="12">
        <v>0</v>
      </c>
      <c r="G220" s="12">
        <v>0</v>
      </c>
      <c r="H220" s="12">
        <v>0</v>
      </c>
      <c r="I220" s="1" t="s">
        <v>13</v>
      </c>
      <c r="J220" s="1" t="s">
        <v>13</v>
      </c>
      <c r="K220" s="42">
        <v>0</v>
      </c>
      <c r="L220" s="12">
        <v>0</v>
      </c>
      <c r="M220" s="12">
        <v>0</v>
      </c>
      <c r="N220" s="12">
        <v>0</v>
      </c>
      <c r="O220" s="12">
        <v>0</v>
      </c>
      <c r="P220" s="1" t="s">
        <v>13</v>
      </c>
      <c r="Q220" s="1" t="s">
        <v>13</v>
      </c>
      <c r="R220" s="1" t="s">
        <v>13</v>
      </c>
      <c r="S220" s="12">
        <v>0</v>
      </c>
      <c r="T220" s="1" t="s">
        <v>13</v>
      </c>
      <c r="U220" s="12">
        <v>0</v>
      </c>
      <c r="V220" s="1" t="s">
        <v>13</v>
      </c>
      <c r="W220" s="1" t="s">
        <v>13</v>
      </c>
      <c r="X220" s="1" t="s">
        <v>13</v>
      </c>
      <c r="Y220" s="1" t="s">
        <v>13</v>
      </c>
      <c r="Z220" s="1" t="s">
        <v>13</v>
      </c>
      <c r="AA220" s="1" t="s">
        <v>13</v>
      </c>
      <c r="AB220" s="1" t="s">
        <v>13</v>
      </c>
      <c r="AC220" s="1" t="s">
        <v>13</v>
      </c>
      <c r="AD220" s="1" t="s">
        <v>13</v>
      </c>
      <c r="AE220" s="1" t="s">
        <v>13</v>
      </c>
      <c r="AF220" s="1" t="s">
        <v>13</v>
      </c>
      <c r="AG220" s="1" t="s">
        <v>13</v>
      </c>
      <c r="AH220" s="1" t="s">
        <v>13</v>
      </c>
      <c r="AI220" s="1" t="s">
        <v>13</v>
      </c>
      <c r="AJ220" s="1" t="s">
        <v>13</v>
      </c>
      <c r="AL220" s="35"/>
      <c r="AN220" s="36"/>
    </row>
    <row r="221" spans="1:40" ht="20.25" customHeight="1" x14ac:dyDescent="0.25">
      <c r="A221" s="4">
        <v>158</v>
      </c>
      <c r="B221" s="5" t="s">
        <v>271</v>
      </c>
      <c r="C221" s="27">
        <v>3</v>
      </c>
      <c r="D221" s="1" t="s">
        <v>13</v>
      </c>
      <c r="E221" s="1" t="s">
        <v>13</v>
      </c>
      <c r="F221" s="11">
        <v>0</v>
      </c>
      <c r="G221" s="11">
        <v>0</v>
      </c>
      <c r="H221" s="11">
        <v>0</v>
      </c>
      <c r="I221" s="1" t="s">
        <v>13</v>
      </c>
      <c r="J221" s="1">
        <v>0</v>
      </c>
      <c r="K221" s="42">
        <v>0</v>
      </c>
      <c r="L221" s="12">
        <v>3</v>
      </c>
      <c r="M221" s="12">
        <v>0</v>
      </c>
      <c r="N221" s="12">
        <v>0</v>
      </c>
      <c r="O221" s="12">
        <v>0</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customHeight="1" x14ac:dyDescent="0.25">
      <c r="A222" s="4">
        <v>159</v>
      </c>
      <c r="B222" s="5" t="s">
        <v>272</v>
      </c>
      <c r="C222" s="11">
        <v>0</v>
      </c>
      <c r="D222" s="1" t="s">
        <v>13</v>
      </c>
      <c r="E222" s="1" t="s">
        <v>13</v>
      </c>
      <c r="F222" s="11">
        <v>0</v>
      </c>
      <c r="G222" s="11">
        <v>0</v>
      </c>
      <c r="H222" s="11">
        <v>0</v>
      </c>
      <c r="I222" s="1" t="s">
        <v>13</v>
      </c>
      <c r="J222" s="1" t="s">
        <v>13</v>
      </c>
      <c r="K222" s="42">
        <v>0</v>
      </c>
      <c r="L222" s="12">
        <v>0</v>
      </c>
      <c r="M222" s="12">
        <v>0</v>
      </c>
      <c r="N222" s="12">
        <v>0</v>
      </c>
      <c r="O222" s="12">
        <v>0</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customHeight="1" x14ac:dyDescent="0.25">
      <c r="A223" s="4">
        <v>160</v>
      </c>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customHeight="1" x14ac:dyDescent="0.25">
      <c r="A224" s="4">
        <v>161</v>
      </c>
      <c r="B224" s="5" t="s">
        <v>281</v>
      </c>
      <c r="C224" s="11">
        <v>4</v>
      </c>
      <c r="D224" s="12">
        <v>4</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162</v>
      </c>
      <c r="B225" s="26" t="s">
        <v>90</v>
      </c>
      <c r="C225" s="11">
        <v>16</v>
      </c>
      <c r="D225" s="11">
        <v>5</v>
      </c>
      <c r="E225" s="11">
        <v>1</v>
      </c>
      <c r="F225" s="11">
        <v>2</v>
      </c>
      <c r="G225" s="11">
        <v>0</v>
      </c>
      <c r="H225" s="11">
        <v>0</v>
      </c>
      <c r="I225" s="11">
        <v>1</v>
      </c>
      <c r="J225" s="11">
        <v>0</v>
      </c>
      <c r="K225" s="11">
        <v>0</v>
      </c>
      <c r="L225" s="11">
        <v>4</v>
      </c>
      <c r="M225" s="11">
        <v>0</v>
      </c>
      <c r="N225" s="11">
        <v>0</v>
      </c>
      <c r="O225" s="11">
        <v>0</v>
      </c>
      <c r="P225" s="11">
        <v>0</v>
      </c>
      <c r="Q225" s="11">
        <v>0</v>
      </c>
      <c r="R225" s="11">
        <v>0</v>
      </c>
      <c r="S225" s="11">
        <v>0</v>
      </c>
      <c r="T225" s="11">
        <v>0</v>
      </c>
      <c r="U225" s="11">
        <v>0</v>
      </c>
      <c r="V225" s="11">
        <v>0</v>
      </c>
      <c r="W225" s="11">
        <v>0</v>
      </c>
      <c r="X225" s="11">
        <v>0</v>
      </c>
      <c r="Y225" s="11">
        <v>0</v>
      </c>
      <c r="Z225" s="11">
        <v>0</v>
      </c>
      <c r="AA225" s="11">
        <v>0</v>
      </c>
      <c r="AB225" s="11">
        <v>0</v>
      </c>
      <c r="AC225" s="11">
        <v>0</v>
      </c>
      <c r="AD225" s="11">
        <v>2</v>
      </c>
      <c r="AE225" s="11">
        <v>0</v>
      </c>
      <c r="AF225" s="11">
        <v>0</v>
      </c>
      <c r="AG225" s="11">
        <v>0</v>
      </c>
      <c r="AH225" s="11">
        <v>0</v>
      </c>
      <c r="AI225" s="11">
        <v>1</v>
      </c>
      <c r="AJ225" s="11">
        <v>0</v>
      </c>
      <c r="AK225" s="30"/>
      <c r="AL225" s="35"/>
      <c r="AN225" s="36"/>
    </row>
    <row r="226" spans="1:40" s="10" customFormat="1" ht="24.75" customHeight="1" x14ac:dyDescent="0.25">
      <c r="A226" s="4">
        <v>163</v>
      </c>
      <c r="B226" s="26" t="s">
        <v>91</v>
      </c>
      <c r="C226" s="11">
        <v>29</v>
      </c>
      <c r="D226" s="11">
        <v>12</v>
      </c>
      <c r="E226" s="11">
        <v>0</v>
      </c>
      <c r="F226" s="11">
        <v>10</v>
      </c>
      <c r="G226" s="11">
        <v>1</v>
      </c>
      <c r="H226" s="11">
        <v>0</v>
      </c>
      <c r="I226" s="11">
        <v>4</v>
      </c>
      <c r="J226" s="11">
        <v>0</v>
      </c>
      <c r="K226" s="11">
        <v>0</v>
      </c>
      <c r="L226" s="11">
        <v>0</v>
      </c>
      <c r="M226" s="11">
        <v>0</v>
      </c>
      <c r="N226" s="11">
        <v>0</v>
      </c>
      <c r="O226" s="11">
        <v>0</v>
      </c>
      <c r="P226" s="11">
        <v>0</v>
      </c>
      <c r="Q226" s="11">
        <v>0</v>
      </c>
      <c r="R226" s="11">
        <v>0</v>
      </c>
      <c r="S226" s="11">
        <v>0</v>
      </c>
      <c r="T226" s="11">
        <v>0</v>
      </c>
      <c r="U226" s="11">
        <v>0</v>
      </c>
      <c r="V226" s="11">
        <v>1</v>
      </c>
      <c r="W226" s="11">
        <v>0</v>
      </c>
      <c r="X226" s="11">
        <v>0</v>
      </c>
      <c r="Y226" s="11">
        <v>0</v>
      </c>
      <c r="Z226" s="11">
        <v>0</v>
      </c>
      <c r="AA226" s="11">
        <v>0</v>
      </c>
      <c r="AB226" s="11">
        <v>0</v>
      </c>
      <c r="AC226" s="11">
        <v>0</v>
      </c>
      <c r="AD226" s="11">
        <v>0</v>
      </c>
      <c r="AE226" s="11">
        <v>0</v>
      </c>
      <c r="AF226" s="11">
        <v>0</v>
      </c>
      <c r="AG226" s="11">
        <v>0</v>
      </c>
      <c r="AH226" s="11">
        <v>0</v>
      </c>
      <c r="AI226" s="11">
        <v>1</v>
      </c>
      <c r="AJ226" s="11">
        <v>0</v>
      </c>
      <c r="AK226" s="30"/>
      <c r="AL226" s="35"/>
      <c r="AN226" s="36"/>
    </row>
    <row r="227" spans="1:40" s="10" customFormat="1" ht="33" customHeight="1" x14ac:dyDescent="0.25">
      <c r="A227" s="4">
        <v>164</v>
      </c>
      <c r="B227" s="26" t="s">
        <v>92</v>
      </c>
      <c r="C227" s="11">
        <v>102</v>
      </c>
      <c r="D227" s="11">
        <v>10</v>
      </c>
      <c r="E227" s="11">
        <v>5</v>
      </c>
      <c r="F227" s="11">
        <v>44</v>
      </c>
      <c r="G227" s="11">
        <v>2</v>
      </c>
      <c r="H227" s="11">
        <v>2</v>
      </c>
      <c r="I227" s="11">
        <v>24</v>
      </c>
      <c r="J227" s="11">
        <v>0</v>
      </c>
      <c r="K227" s="11">
        <v>0</v>
      </c>
      <c r="L227" s="11">
        <v>0</v>
      </c>
      <c r="M227" s="11">
        <v>0</v>
      </c>
      <c r="N227" s="11">
        <v>0</v>
      </c>
      <c r="O227" s="11">
        <v>0</v>
      </c>
      <c r="P227" s="11">
        <v>0</v>
      </c>
      <c r="Q227" s="11">
        <v>0</v>
      </c>
      <c r="R227" s="11">
        <v>0</v>
      </c>
      <c r="S227" s="11">
        <v>4</v>
      </c>
      <c r="T227" s="11">
        <v>2</v>
      </c>
      <c r="U227" s="11">
        <v>0</v>
      </c>
      <c r="V227" s="11">
        <v>0</v>
      </c>
      <c r="W227" s="11">
        <v>0</v>
      </c>
      <c r="X227" s="11">
        <v>0</v>
      </c>
      <c r="Y227" s="11">
        <v>0</v>
      </c>
      <c r="Z227" s="11">
        <v>0</v>
      </c>
      <c r="AA227" s="11">
        <v>0</v>
      </c>
      <c r="AB227" s="11">
        <v>0</v>
      </c>
      <c r="AC227" s="11">
        <v>0</v>
      </c>
      <c r="AD227" s="11">
        <v>4</v>
      </c>
      <c r="AE227" s="11">
        <v>0</v>
      </c>
      <c r="AF227" s="11">
        <v>1</v>
      </c>
      <c r="AG227" s="11">
        <v>3</v>
      </c>
      <c r="AH227" s="11">
        <v>0</v>
      </c>
      <c r="AI227" s="11">
        <v>1</v>
      </c>
      <c r="AJ227" s="11">
        <v>0</v>
      </c>
      <c r="AK227" s="30"/>
      <c r="AL227" s="35"/>
      <c r="AN227" s="36"/>
    </row>
    <row r="228" spans="1:40" s="10" customFormat="1" ht="135" x14ac:dyDescent="0.25">
      <c r="A228" s="4">
        <v>165</v>
      </c>
      <c r="B228" s="26" t="s">
        <v>279</v>
      </c>
      <c r="C228" s="11">
        <v>6</v>
      </c>
      <c r="D228" s="11">
        <v>1</v>
      </c>
      <c r="E228" s="11">
        <v>0</v>
      </c>
      <c r="F228" s="11">
        <v>0</v>
      </c>
      <c r="G228" s="11">
        <v>0</v>
      </c>
      <c r="H228" s="11">
        <v>0</v>
      </c>
      <c r="I228" s="11">
        <v>4</v>
      </c>
      <c r="J228" s="11">
        <v>0</v>
      </c>
      <c r="K228" s="11">
        <v>0</v>
      </c>
      <c r="L228" s="11">
        <v>0</v>
      </c>
      <c r="M228" s="11">
        <v>0</v>
      </c>
      <c r="N228" s="11">
        <v>0</v>
      </c>
      <c r="O228" s="11">
        <v>0</v>
      </c>
      <c r="P228" s="11">
        <v>0</v>
      </c>
      <c r="Q228" s="11">
        <v>0</v>
      </c>
      <c r="R228" s="11">
        <v>0</v>
      </c>
      <c r="S228" s="11">
        <v>0</v>
      </c>
      <c r="T228" s="11">
        <v>1</v>
      </c>
      <c r="U228" s="11">
        <v>0</v>
      </c>
      <c r="V228" s="11">
        <v>0</v>
      </c>
      <c r="W228" s="11">
        <v>0</v>
      </c>
      <c r="X228" s="11">
        <v>0</v>
      </c>
      <c r="Y228" s="11">
        <v>0</v>
      </c>
      <c r="Z228" s="11">
        <v>0</v>
      </c>
      <c r="AA228" s="11">
        <v>0</v>
      </c>
      <c r="AB228" s="11">
        <v>0</v>
      </c>
      <c r="AC228" s="11">
        <v>0</v>
      </c>
      <c r="AD228" s="11">
        <v>0</v>
      </c>
      <c r="AE228" s="11">
        <v>0</v>
      </c>
      <c r="AF228" s="11">
        <v>0</v>
      </c>
      <c r="AG228" s="11">
        <v>0</v>
      </c>
      <c r="AH228" s="11">
        <v>0</v>
      </c>
      <c r="AI228" s="11">
        <v>0</v>
      </c>
      <c r="AJ228" s="11">
        <v>0</v>
      </c>
      <c r="AK228" s="30"/>
      <c r="AL228" s="35"/>
      <c r="AN228" s="36"/>
    </row>
    <row r="229" spans="1:40" s="10" customFormat="1" x14ac:dyDescent="0.25">
      <c r="A229" s="47">
        <v>18</v>
      </c>
      <c r="B229" s="6" t="s">
        <v>23</v>
      </c>
      <c r="C229" s="14">
        <v>195</v>
      </c>
      <c r="D229" s="14">
        <v>32</v>
      </c>
      <c r="E229" s="14">
        <v>8</v>
      </c>
      <c r="F229" s="14">
        <v>56</v>
      </c>
      <c r="G229" s="14">
        <v>3</v>
      </c>
      <c r="H229" s="14">
        <v>2</v>
      </c>
      <c r="I229" s="14">
        <v>33</v>
      </c>
      <c r="J229" s="14">
        <v>14</v>
      </c>
      <c r="K229" s="14">
        <v>4</v>
      </c>
      <c r="L229" s="14">
        <v>15</v>
      </c>
      <c r="M229" s="14">
        <v>0</v>
      </c>
      <c r="N229" s="14">
        <v>0</v>
      </c>
      <c r="O229" s="14">
        <v>0</v>
      </c>
      <c r="P229" s="14">
        <v>0</v>
      </c>
      <c r="Q229" s="14">
        <v>0</v>
      </c>
      <c r="R229" s="14">
        <v>0</v>
      </c>
      <c r="S229" s="14">
        <v>4</v>
      </c>
      <c r="T229" s="14">
        <v>3</v>
      </c>
      <c r="U229" s="14">
        <v>0</v>
      </c>
      <c r="V229" s="14">
        <v>1</v>
      </c>
      <c r="W229" s="14">
        <v>0</v>
      </c>
      <c r="X229" s="14">
        <v>0</v>
      </c>
      <c r="Y229" s="14">
        <v>0</v>
      </c>
      <c r="Z229" s="14">
        <v>0</v>
      </c>
      <c r="AA229" s="14">
        <v>0</v>
      </c>
      <c r="AB229" s="14">
        <v>0</v>
      </c>
      <c r="AC229" s="14">
        <v>0</v>
      </c>
      <c r="AD229" s="14">
        <v>13</v>
      </c>
      <c r="AE229" s="14">
        <v>0</v>
      </c>
      <c r="AF229" s="14">
        <v>1</v>
      </c>
      <c r="AG229" s="14">
        <v>3</v>
      </c>
      <c r="AH229" s="14">
        <v>0</v>
      </c>
      <c r="AI229" s="14">
        <v>3</v>
      </c>
      <c r="AJ229" s="14">
        <v>0</v>
      </c>
      <c r="AK229" s="30"/>
      <c r="AL229" s="35"/>
      <c r="AN229" s="36"/>
    </row>
    <row r="230" spans="1:40" s="10" customFormat="1" x14ac:dyDescent="0.25">
      <c r="A230" s="47"/>
      <c r="B230" s="6" t="s">
        <v>24</v>
      </c>
      <c r="C230" s="19">
        <v>434</v>
      </c>
      <c r="D230" s="19">
        <v>209</v>
      </c>
      <c r="E230" s="19">
        <v>15</v>
      </c>
      <c r="F230" s="19">
        <v>64</v>
      </c>
      <c r="G230" s="19">
        <v>12</v>
      </c>
      <c r="H230" s="19">
        <v>2</v>
      </c>
      <c r="I230" s="19">
        <v>35</v>
      </c>
      <c r="J230" s="19">
        <v>22</v>
      </c>
      <c r="K230" s="19">
        <v>4</v>
      </c>
      <c r="L230" s="19">
        <v>34</v>
      </c>
      <c r="M230" s="19">
        <v>0</v>
      </c>
      <c r="N230" s="19">
        <v>0</v>
      </c>
      <c r="O230" s="19">
        <v>0</v>
      </c>
      <c r="P230" s="19">
        <v>0</v>
      </c>
      <c r="Q230" s="19">
        <v>0</v>
      </c>
      <c r="R230" s="19">
        <v>0</v>
      </c>
      <c r="S230" s="19">
        <v>4</v>
      </c>
      <c r="T230" s="19">
        <v>4</v>
      </c>
      <c r="U230" s="19">
        <v>0</v>
      </c>
      <c r="V230" s="19">
        <v>1</v>
      </c>
      <c r="W230" s="19">
        <v>0</v>
      </c>
      <c r="X230" s="19">
        <v>0</v>
      </c>
      <c r="Y230" s="19">
        <v>0</v>
      </c>
      <c r="Z230" s="19">
        <v>0</v>
      </c>
      <c r="AA230" s="19">
        <v>1</v>
      </c>
      <c r="AB230" s="19">
        <v>0</v>
      </c>
      <c r="AC230" s="19">
        <v>0</v>
      </c>
      <c r="AD230" s="19">
        <v>19</v>
      </c>
      <c r="AE230" s="19">
        <v>0</v>
      </c>
      <c r="AF230" s="19">
        <v>1</v>
      </c>
      <c r="AG230" s="19">
        <v>3</v>
      </c>
      <c r="AH230" s="19">
        <v>0</v>
      </c>
      <c r="AI230" s="19">
        <v>4</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166</v>
      </c>
      <c r="B233" s="20" t="s">
        <v>160</v>
      </c>
      <c r="C233" s="11">
        <v>18</v>
      </c>
      <c r="D233" s="11">
        <v>0</v>
      </c>
      <c r="E233" s="11">
        <v>0</v>
      </c>
      <c r="F233" s="11">
        <v>0</v>
      </c>
      <c r="G233" s="11">
        <v>0</v>
      </c>
      <c r="H233" s="1" t="s">
        <v>13</v>
      </c>
      <c r="I233" s="11">
        <v>10</v>
      </c>
      <c r="J233" s="11">
        <v>1</v>
      </c>
      <c r="K233" s="11">
        <v>4</v>
      </c>
      <c r="L233" s="11">
        <v>3</v>
      </c>
      <c r="M233" s="1" t="s">
        <v>13</v>
      </c>
      <c r="N233" s="1" t="s">
        <v>13</v>
      </c>
      <c r="O233" s="11">
        <v>0</v>
      </c>
      <c r="P233" s="11">
        <v>0</v>
      </c>
      <c r="Q233" s="1" t="s">
        <v>13</v>
      </c>
      <c r="R233" s="1" t="s">
        <v>13</v>
      </c>
      <c r="S233" s="11">
        <v>0</v>
      </c>
      <c r="T233" s="11">
        <v>0</v>
      </c>
      <c r="U233" s="1" t="s">
        <v>13</v>
      </c>
      <c r="V233" s="11">
        <v>0</v>
      </c>
      <c r="W233" s="1" t="s">
        <v>13</v>
      </c>
      <c r="X233" s="1" t="s">
        <v>13</v>
      </c>
      <c r="Y233" s="1" t="s">
        <v>13</v>
      </c>
      <c r="Z233" s="1" t="s">
        <v>13</v>
      </c>
      <c r="AA233" s="11">
        <v>0</v>
      </c>
      <c r="AB233" s="1" t="s">
        <v>13</v>
      </c>
      <c r="AC233" s="1" t="s">
        <v>13</v>
      </c>
      <c r="AD233" s="11">
        <v>0</v>
      </c>
      <c r="AE233" s="11">
        <v>0</v>
      </c>
      <c r="AF233" s="11">
        <v>0</v>
      </c>
      <c r="AG233" s="11">
        <v>0</v>
      </c>
      <c r="AH233" s="1" t="s">
        <v>13</v>
      </c>
      <c r="AI233" s="11">
        <v>0</v>
      </c>
      <c r="AJ233" s="1" t="s">
        <v>13</v>
      </c>
      <c r="AK233" s="30"/>
      <c r="AL233" s="35"/>
      <c r="AN233" s="36"/>
    </row>
    <row r="234" spans="1:40" s="10" customFormat="1" ht="46.5" customHeight="1" x14ac:dyDescent="0.25">
      <c r="A234" s="4">
        <v>167</v>
      </c>
      <c r="B234" s="20" t="s">
        <v>115</v>
      </c>
      <c r="C234" s="11">
        <v>20</v>
      </c>
      <c r="D234" s="11">
        <v>0</v>
      </c>
      <c r="E234" s="11">
        <v>0</v>
      </c>
      <c r="F234" s="11">
        <v>0</v>
      </c>
      <c r="G234" s="11">
        <v>0</v>
      </c>
      <c r="H234" s="1" t="s">
        <v>13</v>
      </c>
      <c r="I234" s="11">
        <v>10</v>
      </c>
      <c r="J234" s="11">
        <v>1</v>
      </c>
      <c r="K234" s="11">
        <v>4</v>
      </c>
      <c r="L234" s="11">
        <v>3</v>
      </c>
      <c r="M234" s="1" t="s">
        <v>13</v>
      </c>
      <c r="N234" s="1" t="s">
        <v>13</v>
      </c>
      <c r="O234" s="11">
        <v>0</v>
      </c>
      <c r="P234" s="11">
        <v>0</v>
      </c>
      <c r="Q234" s="1" t="s">
        <v>13</v>
      </c>
      <c r="R234" s="1" t="s">
        <v>13</v>
      </c>
      <c r="S234" s="11">
        <v>0</v>
      </c>
      <c r="T234" s="11">
        <v>0</v>
      </c>
      <c r="U234" s="1" t="s">
        <v>13</v>
      </c>
      <c r="V234" s="11">
        <v>0</v>
      </c>
      <c r="W234" s="1" t="s">
        <v>13</v>
      </c>
      <c r="X234" s="1" t="s">
        <v>13</v>
      </c>
      <c r="Y234" s="1" t="s">
        <v>13</v>
      </c>
      <c r="Z234" s="1" t="s">
        <v>13</v>
      </c>
      <c r="AA234" s="11">
        <v>0</v>
      </c>
      <c r="AB234" s="1" t="s">
        <v>13</v>
      </c>
      <c r="AC234" s="1" t="s">
        <v>13</v>
      </c>
      <c r="AD234" s="11">
        <v>0</v>
      </c>
      <c r="AE234" s="11">
        <v>0</v>
      </c>
      <c r="AF234" s="11">
        <v>0</v>
      </c>
      <c r="AG234" s="11">
        <v>2</v>
      </c>
      <c r="AH234" s="1" t="s">
        <v>13</v>
      </c>
      <c r="AI234" s="11">
        <v>0</v>
      </c>
      <c r="AJ234" s="1" t="s">
        <v>13</v>
      </c>
      <c r="AK234" s="30"/>
      <c r="AL234" s="35"/>
      <c r="AN234" s="36"/>
    </row>
    <row r="235" spans="1:40" s="10" customFormat="1" ht="28.5" customHeight="1" x14ac:dyDescent="0.25">
      <c r="A235" s="4">
        <v>168</v>
      </c>
      <c r="B235" s="20" t="s">
        <v>111</v>
      </c>
      <c r="C235" s="11">
        <v>17</v>
      </c>
      <c r="D235" s="11">
        <v>0</v>
      </c>
      <c r="E235" s="11">
        <v>0</v>
      </c>
      <c r="F235" s="11">
        <v>0</v>
      </c>
      <c r="G235" s="11">
        <v>0</v>
      </c>
      <c r="H235" s="1" t="s">
        <v>13</v>
      </c>
      <c r="I235" s="11">
        <v>9</v>
      </c>
      <c r="J235" s="11">
        <v>1</v>
      </c>
      <c r="K235" s="11">
        <v>4</v>
      </c>
      <c r="L235" s="11">
        <v>3</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0</v>
      </c>
      <c r="AB235" s="1" t="s">
        <v>13</v>
      </c>
      <c r="AC235" s="1" t="s">
        <v>13</v>
      </c>
      <c r="AD235" s="11">
        <v>0</v>
      </c>
      <c r="AE235" s="11">
        <v>0</v>
      </c>
      <c r="AF235" s="11">
        <v>0</v>
      </c>
      <c r="AG235" s="11">
        <v>0</v>
      </c>
      <c r="AH235" s="1" t="s">
        <v>13</v>
      </c>
      <c r="AI235" s="11">
        <v>0</v>
      </c>
      <c r="AJ235" s="1" t="s">
        <v>13</v>
      </c>
      <c r="AK235" s="30"/>
      <c r="AL235" s="35"/>
      <c r="AN235" s="36"/>
    </row>
    <row r="236" spans="1:40" s="10" customFormat="1" ht="92.25" customHeight="1" x14ac:dyDescent="0.25">
      <c r="A236" s="4">
        <v>169</v>
      </c>
      <c r="B236" s="20" t="s">
        <v>112</v>
      </c>
      <c r="C236" s="11">
        <v>4</v>
      </c>
      <c r="D236" s="11">
        <v>0</v>
      </c>
      <c r="E236" s="11">
        <v>0</v>
      </c>
      <c r="F236" s="11">
        <v>0</v>
      </c>
      <c r="G236" s="11">
        <v>0</v>
      </c>
      <c r="H236" s="1" t="s">
        <v>13</v>
      </c>
      <c r="I236" s="11">
        <v>1</v>
      </c>
      <c r="J236" s="11">
        <v>0</v>
      </c>
      <c r="K236" s="11">
        <v>0</v>
      </c>
      <c r="L236" s="11">
        <v>3</v>
      </c>
      <c r="M236" s="1" t="s">
        <v>13</v>
      </c>
      <c r="N236" s="1" t="s">
        <v>13</v>
      </c>
      <c r="O236" s="11">
        <v>0</v>
      </c>
      <c r="P236" s="11">
        <v>0</v>
      </c>
      <c r="Q236" s="1" t="s">
        <v>13</v>
      </c>
      <c r="R236" s="1" t="s">
        <v>13</v>
      </c>
      <c r="S236" s="11">
        <v>0</v>
      </c>
      <c r="T236" s="11">
        <v>0</v>
      </c>
      <c r="U236" s="1" t="s">
        <v>13</v>
      </c>
      <c r="V236" s="11">
        <v>0</v>
      </c>
      <c r="W236" s="1" t="s">
        <v>13</v>
      </c>
      <c r="X236" s="1" t="s">
        <v>13</v>
      </c>
      <c r="Y236" s="1" t="s">
        <v>13</v>
      </c>
      <c r="Z236" s="1" t="s">
        <v>13</v>
      </c>
      <c r="AA236" s="11">
        <v>0</v>
      </c>
      <c r="AB236" s="1" t="s">
        <v>13</v>
      </c>
      <c r="AC236" s="1" t="s">
        <v>13</v>
      </c>
      <c r="AD236" s="11">
        <v>0</v>
      </c>
      <c r="AE236" s="11">
        <v>0</v>
      </c>
      <c r="AF236" s="11">
        <v>0</v>
      </c>
      <c r="AG236" s="11">
        <v>0</v>
      </c>
      <c r="AH236" s="1" t="s">
        <v>13</v>
      </c>
      <c r="AI236" s="11">
        <v>0</v>
      </c>
      <c r="AJ236" s="1" t="s">
        <v>13</v>
      </c>
      <c r="AK236" s="30"/>
      <c r="AL236" s="35"/>
      <c r="AN236" s="36"/>
    </row>
    <row r="237" spans="1:40" s="10" customFormat="1" ht="95.25" customHeight="1" x14ac:dyDescent="0.25">
      <c r="A237" s="4">
        <v>170</v>
      </c>
      <c r="B237" s="20" t="s">
        <v>113</v>
      </c>
      <c r="C237" s="11">
        <v>19</v>
      </c>
      <c r="D237" s="11">
        <v>0</v>
      </c>
      <c r="E237" s="11">
        <v>0</v>
      </c>
      <c r="F237" s="11">
        <v>0</v>
      </c>
      <c r="G237" s="11">
        <v>0</v>
      </c>
      <c r="H237" s="1" t="s">
        <v>13</v>
      </c>
      <c r="I237" s="11">
        <v>10</v>
      </c>
      <c r="J237" s="11">
        <v>1</v>
      </c>
      <c r="K237" s="11">
        <v>4</v>
      </c>
      <c r="L237" s="11">
        <v>3</v>
      </c>
      <c r="M237" s="1" t="s">
        <v>13</v>
      </c>
      <c r="N237" s="1" t="s">
        <v>13</v>
      </c>
      <c r="O237" s="11">
        <v>0</v>
      </c>
      <c r="P237" s="11">
        <v>0</v>
      </c>
      <c r="Q237" s="1" t="s">
        <v>13</v>
      </c>
      <c r="R237" s="1" t="s">
        <v>13</v>
      </c>
      <c r="S237" s="11">
        <v>0</v>
      </c>
      <c r="T237" s="11">
        <v>0</v>
      </c>
      <c r="U237" s="1" t="s">
        <v>13</v>
      </c>
      <c r="V237" s="11">
        <v>0</v>
      </c>
      <c r="W237" s="1" t="s">
        <v>13</v>
      </c>
      <c r="X237" s="1" t="s">
        <v>13</v>
      </c>
      <c r="Y237" s="1" t="s">
        <v>13</v>
      </c>
      <c r="Z237" s="1" t="s">
        <v>13</v>
      </c>
      <c r="AA237" s="11">
        <v>0</v>
      </c>
      <c r="AB237" s="1" t="s">
        <v>13</v>
      </c>
      <c r="AC237" s="1" t="s">
        <v>13</v>
      </c>
      <c r="AD237" s="11">
        <v>0</v>
      </c>
      <c r="AE237" s="11">
        <v>0</v>
      </c>
      <c r="AF237" s="11">
        <v>0</v>
      </c>
      <c r="AG237" s="11">
        <v>1</v>
      </c>
      <c r="AH237" s="1" t="s">
        <v>13</v>
      </c>
      <c r="AI237" s="11">
        <v>0</v>
      </c>
      <c r="AJ237" s="1" t="s">
        <v>13</v>
      </c>
      <c r="AK237" s="30"/>
      <c r="AL237" s="35"/>
      <c r="AN237" s="36"/>
    </row>
    <row r="238" spans="1:40" s="10" customFormat="1" x14ac:dyDescent="0.25">
      <c r="A238" s="4">
        <v>171</v>
      </c>
      <c r="B238" s="20" t="s">
        <v>114</v>
      </c>
      <c r="C238" s="11">
        <v>0</v>
      </c>
      <c r="D238" s="11">
        <v>0</v>
      </c>
      <c r="E238" s="11">
        <v>0</v>
      </c>
      <c r="F238" s="11">
        <v>0</v>
      </c>
      <c r="G238" s="11">
        <v>0</v>
      </c>
      <c r="H238" s="1" t="s">
        <v>13</v>
      </c>
      <c r="I238" s="11">
        <v>0</v>
      </c>
      <c r="J238" s="11">
        <v>0</v>
      </c>
      <c r="K238" s="11">
        <v>0</v>
      </c>
      <c r="L238" s="11">
        <v>0</v>
      </c>
      <c r="M238" s="1" t="s">
        <v>13</v>
      </c>
      <c r="N238" s="1" t="s">
        <v>13</v>
      </c>
      <c r="O238" s="11">
        <v>0</v>
      </c>
      <c r="P238" s="11">
        <v>0</v>
      </c>
      <c r="Q238" s="1" t="s">
        <v>13</v>
      </c>
      <c r="R238" s="1" t="s">
        <v>13</v>
      </c>
      <c r="S238" s="11">
        <v>0</v>
      </c>
      <c r="T238" s="11">
        <v>0</v>
      </c>
      <c r="U238" s="1" t="s">
        <v>13</v>
      </c>
      <c r="V238" s="11">
        <v>0</v>
      </c>
      <c r="W238" s="1" t="s">
        <v>13</v>
      </c>
      <c r="X238" s="1" t="s">
        <v>13</v>
      </c>
      <c r="Y238" s="1" t="s">
        <v>13</v>
      </c>
      <c r="Z238" s="1" t="s">
        <v>13</v>
      </c>
      <c r="AA238" s="11">
        <v>0</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7">
        <v>6</v>
      </c>
      <c r="B239" s="6" t="s">
        <v>23</v>
      </c>
      <c r="C239" s="14">
        <v>78</v>
      </c>
      <c r="D239" s="14">
        <v>0</v>
      </c>
      <c r="E239" s="14">
        <v>0</v>
      </c>
      <c r="F239" s="14">
        <v>0</v>
      </c>
      <c r="G239" s="14">
        <v>0</v>
      </c>
      <c r="H239" s="14">
        <v>0</v>
      </c>
      <c r="I239" s="14">
        <v>40</v>
      </c>
      <c r="J239" s="14">
        <v>4</v>
      </c>
      <c r="K239" s="14">
        <v>16</v>
      </c>
      <c r="L239" s="14">
        <v>15</v>
      </c>
      <c r="M239" s="14">
        <v>0</v>
      </c>
      <c r="N239" s="14">
        <v>0</v>
      </c>
      <c r="O239" s="14">
        <v>0</v>
      </c>
      <c r="P239" s="14">
        <v>0</v>
      </c>
      <c r="Q239" s="14">
        <v>0</v>
      </c>
      <c r="R239" s="14">
        <v>0</v>
      </c>
      <c r="S239" s="14">
        <v>0</v>
      </c>
      <c r="T239" s="14">
        <v>0</v>
      </c>
      <c r="U239" s="14">
        <v>0</v>
      </c>
      <c r="V239" s="14">
        <v>0</v>
      </c>
      <c r="W239" s="14">
        <v>0</v>
      </c>
      <c r="X239" s="14">
        <v>0</v>
      </c>
      <c r="Y239" s="14">
        <v>0</v>
      </c>
      <c r="Z239" s="14">
        <v>0</v>
      </c>
      <c r="AA239" s="14">
        <v>0</v>
      </c>
      <c r="AB239" s="14">
        <v>0</v>
      </c>
      <c r="AC239" s="14">
        <v>0</v>
      </c>
      <c r="AD239" s="14">
        <v>0</v>
      </c>
      <c r="AE239" s="14">
        <v>0</v>
      </c>
      <c r="AF239" s="14">
        <v>0</v>
      </c>
      <c r="AG239" s="14">
        <v>3</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172</v>
      </c>
      <c r="B241" s="9" t="s">
        <v>109</v>
      </c>
      <c r="C241" s="11">
        <v>2</v>
      </c>
      <c r="D241" s="11">
        <v>0</v>
      </c>
      <c r="E241" s="1" t="s">
        <v>13</v>
      </c>
      <c r="F241" s="12">
        <v>0</v>
      </c>
      <c r="G241" s="1" t="s">
        <v>13</v>
      </c>
      <c r="H241" s="1" t="s">
        <v>13</v>
      </c>
      <c r="I241" s="12">
        <v>2</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173</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174</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175</v>
      </c>
      <c r="B244" s="9" t="s">
        <v>134</v>
      </c>
      <c r="C244" s="11">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2</v>
      </c>
      <c r="D245" s="14">
        <v>0</v>
      </c>
      <c r="E245" s="14">
        <v>0</v>
      </c>
      <c r="F245" s="14">
        <v>0</v>
      </c>
      <c r="G245" s="14">
        <v>0</v>
      </c>
      <c r="H245" s="14">
        <v>0</v>
      </c>
      <c r="I245" s="14">
        <v>2</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176</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hidden="1" customHeight="1" x14ac:dyDescent="0.25">
      <c r="A249" s="3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idden="1" x14ac:dyDescent="0.25">
      <c r="A250" s="4"/>
      <c r="B250" s="8"/>
      <c r="C250" s="27"/>
      <c r="D250" s="11"/>
      <c r="E250" s="11"/>
      <c r="F250" s="11"/>
      <c r="G250" s="11"/>
      <c r="H250" s="1"/>
      <c r="I250" s="11"/>
      <c r="J250" s="11"/>
      <c r="K250" s="11"/>
      <c r="L250" s="11"/>
      <c r="M250" s="1"/>
      <c r="N250" s="1"/>
      <c r="O250" s="11"/>
      <c r="P250" s="11"/>
      <c r="Q250" s="1"/>
      <c r="R250" s="1"/>
      <c r="S250" s="11"/>
      <c r="T250" s="11"/>
      <c r="U250" s="1"/>
      <c r="V250" s="11"/>
      <c r="W250" s="1"/>
      <c r="X250" s="1"/>
      <c r="Y250" s="1"/>
      <c r="Z250" s="1"/>
      <c r="AA250" s="11"/>
      <c r="AB250" s="1"/>
      <c r="AC250" s="1"/>
      <c r="AD250" s="11"/>
      <c r="AE250" s="11"/>
      <c r="AF250" s="11"/>
      <c r="AG250" s="11"/>
      <c r="AH250" s="1"/>
      <c r="AI250" s="11"/>
      <c r="AJ250" s="1"/>
      <c r="AK250" s="30"/>
      <c r="AL250" s="35"/>
      <c r="AN250" s="36"/>
    </row>
    <row r="251" spans="1:40" s="10" customFormat="1" hidden="1" x14ac:dyDescent="0.25">
      <c r="A251" s="47"/>
      <c r="B251" s="6"/>
      <c r="C251" s="16"/>
      <c r="D251" s="16"/>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177</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178</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179</v>
      </c>
      <c r="B255" s="8" t="s">
        <v>200</v>
      </c>
      <c r="C255" s="27">
        <v>1</v>
      </c>
      <c r="D255" s="11">
        <v>0</v>
      </c>
      <c r="E255" s="11">
        <v>0</v>
      </c>
      <c r="F255" s="11">
        <v>0</v>
      </c>
      <c r="G255" s="11">
        <v>0</v>
      </c>
      <c r="H255" s="1" t="s">
        <v>13</v>
      </c>
      <c r="I255" s="11">
        <v>1</v>
      </c>
      <c r="J255" s="11">
        <v>0</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180</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1</v>
      </c>
      <c r="D257" s="14">
        <v>0</v>
      </c>
      <c r="E257" s="14">
        <v>0</v>
      </c>
      <c r="F257" s="14">
        <v>0</v>
      </c>
      <c r="G257" s="14">
        <v>0</v>
      </c>
      <c r="H257" s="14">
        <v>0</v>
      </c>
      <c r="I257" s="14">
        <v>1</v>
      </c>
      <c r="J257" s="14">
        <v>0</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181</v>
      </c>
      <c r="B259" s="8" t="s">
        <v>185</v>
      </c>
      <c r="C259" s="27">
        <v>9</v>
      </c>
      <c r="D259" s="11">
        <v>9</v>
      </c>
      <c r="E259" s="11">
        <v>0</v>
      </c>
      <c r="F259" s="11">
        <v>0</v>
      </c>
      <c r="G259" s="11">
        <v>0</v>
      </c>
      <c r="H259" s="1" t="s">
        <v>13</v>
      </c>
      <c r="I259" s="11">
        <v>0</v>
      </c>
      <c r="J259" s="11">
        <v>0</v>
      </c>
      <c r="K259" s="11" t="s">
        <v>13</v>
      </c>
      <c r="L259" s="11">
        <v>0</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0</v>
      </c>
      <c r="AB259" s="1" t="s">
        <v>13</v>
      </c>
      <c r="AC259" s="1" t="s">
        <v>13</v>
      </c>
      <c r="AD259" s="11">
        <v>0</v>
      </c>
      <c r="AE259" s="11">
        <v>0</v>
      </c>
      <c r="AF259" s="11">
        <v>0</v>
      </c>
      <c r="AG259" s="11">
        <v>0</v>
      </c>
      <c r="AH259" s="1" t="s">
        <v>13</v>
      </c>
      <c r="AI259" s="11">
        <v>0</v>
      </c>
      <c r="AJ259" s="1" t="s">
        <v>13</v>
      </c>
      <c r="AK259" s="30"/>
      <c r="AL259" s="35"/>
      <c r="AN259" s="36"/>
    </row>
    <row r="260" spans="1:40" s="10" customFormat="1" ht="14.25" customHeight="1" x14ac:dyDescent="0.25">
      <c r="A260" s="47">
        <v>1</v>
      </c>
      <c r="B260" s="6" t="s">
        <v>23</v>
      </c>
      <c r="C260" s="16">
        <v>9</v>
      </c>
      <c r="D260" s="16">
        <v>9</v>
      </c>
      <c r="E260" s="14">
        <v>0</v>
      </c>
      <c r="F260" s="14">
        <v>0</v>
      </c>
      <c r="G260" s="14">
        <v>0</v>
      </c>
      <c r="H260" s="14">
        <v>0</v>
      </c>
      <c r="I260" s="14">
        <v>0</v>
      </c>
      <c r="J260" s="14">
        <v>0</v>
      </c>
      <c r="K260" s="14">
        <v>0</v>
      </c>
      <c r="L260" s="14">
        <v>0</v>
      </c>
      <c r="M260" s="14">
        <v>0</v>
      </c>
      <c r="N260" s="14">
        <v>0</v>
      </c>
      <c r="O260" s="14">
        <v>0</v>
      </c>
      <c r="P260" s="14">
        <v>0</v>
      </c>
      <c r="Q260" s="14">
        <v>0</v>
      </c>
      <c r="R260" s="14">
        <v>0</v>
      </c>
      <c r="S260" s="14">
        <v>0</v>
      </c>
      <c r="T260" s="14">
        <v>0</v>
      </c>
      <c r="U260" s="14">
        <v>0</v>
      </c>
      <c r="V260" s="14">
        <v>0</v>
      </c>
      <c r="W260" s="14">
        <v>0</v>
      </c>
      <c r="X260" s="14">
        <v>0</v>
      </c>
      <c r="Y260" s="14">
        <v>0</v>
      </c>
      <c r="Z260" s="14">
        <v>0</v>
      </c>
      <c r="AA260" s="14">
        <v>0</v>
      </c>
      <c r="AB260" s="14">
        <v>0</v>
      </c>
      <c r="AC260" s="14">
        <v>0</v>
      </c>
      <c r="AD260" s="14">
        <v>0</v>
      </c>
      <c r="AE260" s="14">
        <v>0</v>
      </c>
      <c r="AF260" s="14">
        <v>0</v>
      </c>
      <c r="AG260" s="14">
        <v>0</v>
      </c>
      <c r="AH260" s="14">
        <v>0</v>
      </c>
      <c r="AI260" s="14">
        <v>0</v>
      </c>
      <c r="AJ260" s="14">
        <v>0</v>
      </c>
      <c r="AK260" s="30"/>
      <c r="AL260" s="35"/>
      <c r="AN260" s="36"/>
    </row>
    <row r="261" spans="1:40" s="10" customFormat="1" ht="27" customHeight="1" x14ac:dyDescent="0.25">
      <c r="A261" s="37"/>
      <c r="B261" s="50" t="s">
        <v>277</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80" customHeight="1" x14ac:dyDescent="0.25">
      <c r="A262" s="4">
        <v>182</v>
      </c>
      <c r="B262" s="8" t="s">
        <v>275</v>
      </c>
      <c r="C262" s="27">
        <v>454</v>
      </c>
      <c r="D262" s="11">
        <v>164</v>
      </c>
      <c r="E262" s="11">
        <v>30</v>
      </c>
      <c r="F262" s="11">
        <v>48</v>
      </c>
      <c r="G262" s="11">
        <v>29</v>
      </c>
      <c r="H262" s="11">
        <v>0</v>
      </c>
      <c r="I262" s="11">
        <v>63</v>
      </c>
      <c r="J262" s="11">
        <v>6</v>
      </c>
      <c r="K262" s="11">
        <v>14</v>
      </c>
      <c r="L262" s="11">
        <v>30</v>
      </c>
      <c r="M262" s="11">
        <v>0</v>
      </c>
      <c r="N262" s="11">
        <v>0</v>
      </c>
      <c r="O262" s="11">
        <v>2</v>
      </c>
      <c r="P262" s="11">
        <v>0</v>
      </c>
      <c r="Q262" s="11">
        <v>0</v>
      </c>
      <c r="R262" s="11">
        <v>0</v>
      </c>
      <c r="S262" s="11">
        <v>10</v>
      </c>
      <c r="T262" s="11">
        <v>32</v>
      </c>
      <c r="U262" s="11">
        <v>0</v>
      </c>
      <c r="V262" s="11">
        <v>0</v>
      </c>
      <c r="W262" s="11">
        <v>0</v>
      </c>
      <c r="X262" s="11">
        <v>0</v>
      </c>
      <c r="Y262" s="11">
        <v>0</v>
      </c>
      <c r="Z262" s="11">
        <v>0</v>
      </c>
      <c r="AA262" s="11">
        <v>2</v>
      </c>
      <c r="AB262" s="11">
        <v>0</v>
      </c>
      <c r="AC262" s="11">
        <v>0</v>
      </c>
      <c r="AD262" s="11">
        <v>9</v>
      </c>
      <c r="AE262" s="11">
        <v>2</v>
      </c>
      <c r="AF262" s="11">
        <v>4</v>
      </c>
      <c r="AG262" s="11">
        <v>4</v>
      </c>
      <c r="AH262" s="11">
        <v>0</v>
      </c>
      <c r="AI262" s="11">
        <v>5</v>
      </c>
      <c r="AJ262" s="11">
        <v>0</v>
      </c>
      <c r="AK262" s="30"/>
      <c r="AL262" s="35"/>
      <c r="AN262" s="36"/>
    </row>
    <row r="263" spans="1:40" s="10" customFormat="1" ht="33.75" customHeight="1" x14ac:dyDescent="0.25">
      <c r="A263" s="4">
        <v>183</v>
      </c>
      <c r="B263" s="8" t="s">
        <v>276</v>
      </c>
      <c r="C263" s="27">
        <v>9</v>
      </c>
      <c r="D263" s="11">
        <v>5</v>
      </c>
      <c r="E263" s="11">
        <v>0</v>
      </c>
      <c r="F263" s="11">
        <v>2</v>
      </c>
      <c r="G263" s="11">
        <v>1</v>
      </c>
      <c r="H263" s="11">
        <v>0</v>
      </c>
      <c r="I263" s="11">
        <v>0</v>
      </c>
      <c r="J263" s="11">
        <v>0</v>
      </c>
      <c r="K263" s="11">
        <v>0</v>
      </c>
      <c r="L263" s="11">
        <v>0</v>
      </c>
      <c r="M263" s="11">
        <v>0</v>
      </c>
      <c r="N263" s="11">
        <v>0</v>
      </c>
      <c r="O263" s="11">
        <v>0</v>
      </c>
      <c r="P263" s="11">
        <v>0</v>
      </c>
      <c r="Q263" s="11">
        <v>0</v>
      </c>
      <c r="R263" s="11">
        <v>0</v>
      </c>
      <c r="S263" s="11">
        <v>0</v>
      </c>
      <c r="T263" s="11">
        <v>0</v>
      </c>
      <c r="U263" s="11">
        <v>0</v>
      </c>
      <c r="V263" s="11">
        <v>0</v>
      </c>
      <c r="W263" s="11">
        <v>0</v>
      </c>
      <c r="X263" s="11">
        <v>0</v>
      </c>
      <c r="Y263" s="11">
        <v>0</v>
      </c>
      <c r="Z263" s="11">
        <v>0</v>
      </c>
      <c r="AA263" s="11">
        <v>0</v>
      </c>
      <c r="AB263" s="11">
        <v>0</v>
      </c>
      <c r="AC263" s="11">
        <v>0</v>
      </c>
      <c r="AD263" s="11">
        <v>0</v>
      </c>
      <c r="AE263" s="11">
        <v>0</v>
      </c>
      <c r="AF263" s="11">
        <v>1</v>
      </c>
      <c r="AG263" s="11">
        <v>0</v>
      </c>
      <c r="AH263" s="11">
        <v>0</v>
      </c>
      <c r="AI263" s="11">
        <v>0</v>
      </c>
      <c r="AJ263" s="11">
        <v>0</v>
      </c>
      <c r="AK263" s="30"/>
      <c r="AL263" s="35"/>
      <c r="AN263" s="36"/>
    </row>
    <row r="264" spans="1:40" s="10" customFormat="1" ht="20.25" customHeight="1" x14ac:dyDescent="0.25">
      <c r="A264" s="47">
        <v>2</v>
      </c>
      <c r="B264" s="6" t="s">
        <v>23</v>
      </c>
      <c r="C264" s="16">
        <v>463</v>
      </c>
      <c r="D264" s="16">
        <v>169</v>
      </c>
      <c r="E264" s="16">
        <v>30</v>
      </c>
      <c r="F264" s="16">
        <v>50</v>
      </c>
      <c r="G264" s="16">
        <v>30</v>
      </c>
      <c r="H264" s="16">
        <v>0</v>
      </c>
      <c r="I264" s="16">
        <v>63</v>
      </c>
      <c r="J264" s="16">
        <v>6</v>
      </c>
      <c r="K264" s="16">
        <v>14</v>
      </c>
      <c r="L264" s="16">
        <v>30</v>
      </c>
      <c r="M264" s="16">
        <v>0</v>
      </c>
      <c r="N264" s="16">
        <v>0</v>
      </c>
      <c r="O264" s="16">
        <v>2</v>
      </c>
      <c r="P264" s="16">
        <v>0</v>
      </c>
      <c r="Q264" s="16">
        <v>0</v>
      </c>
      <c r="R264" s="16">
        <v>0</v>
      </c>
      <c r="S264" s="16">
        <v>10</v>
      </c>
      <c r="T264" s="16">
        <v>32</v>
      </c>
      <c r="U264" s="16">
        <v>0</v>
      </c>
      <c r="V264" s="16">
        <v>0</v>
      </c>
      <c r="W264" s="16">
        <v>0</v>
      </c>
      <c r="X264" s="16">
        <v>0</v>
      </c>
      <c r="Y264" s="16">
        <v>0</v>
      </c>
      <c r="Z264" s="16">
        <v>0</v>
      </c>
      <c r="AA264" s="16">
        <v>2</v>
      </c>
      <c r="AB264" s="16">
        <v>0</v>
      </c>
      <c r="AC264" s="16">
        <v>0</v>
      </c>
      <c r="AD264" s="16">
        <v>9</v>
      </c>
      <c r="AE264" s="16">
        <v>2</v>
      </c>
      <c r="AF264" s="16">
        <v>5</v>
      </c>
      <c r="AG264" s="16">
        <v>4</v>
      </c>
      <c r="AH264" s="16">
        <v>0</v>
      </c>
      <c r="AI264" s="16">
        <v>5</v>
      </c>
      <c r="AJ264" s="16">
        <v>0</v>
      </c>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184</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553</v>
      </c>
      <c r="D268" s="19">
        <v>178</v>
      </c>
      <c r="E268" s="19">
        <v>30</v>
      </c>
      <c r="F268" s="19">
        <v>50</v>
      </c>
      <c r="G268" s="19">
        <v>30</v>
      </c>
      <c r="H268" s="19">
        <v>0</v>
      </c>
      <c r="I268" s="19">
        <v>106</v>
      </c>
      <c r="J268" s="19">
        <v>10</v>
      </c>
      <c r="K268" s="19">
        <v>30</v>
      </c>
      <c r="L268" s="19">
        <v>45</v>
      </c>
      <c r="M268" s="19">
        <v>0</v>
      </c>
      <c r="N268" s="19">
        <v>0</v>
      </c>
      <c r="O268" s="19">
        <v>2</v>
      </c>
      <c r="P268" s="19">
        <v>0</v>
      </c>
      <c r="Q268" s="19">
        <v>0</v>
      </c>
      <c r="R268" s="19">
        <v>0</v>
      </c>
      <c r="S268" s="19">
        <v>10</v>
      </c>
      <c r="T268" s="19">
        <v>32</v>
      </c>
      <c r="U268" s="19">
        <v>0</v>
      </c>
      <c r="V268" s="19">
        <v>0</v>
      </c>
      <c r="W268" s="19">
        <v>0</v>
      </c>
      <c r="X268" s="19">
        <v>0</v>
      </c>
      <c r="Y268" s="19">
        <v>0</v>
      </c>
      <c r="Z268" s="19">
        <v>0</v>
      </c>
      <c r="AA268" s="19">
        <v>2</v>
      </c>
      <c r="AB268" s="19">
        <v>0</v>
      </c>
      <c r="AC268" s="19">
        <v>0</v>
      </c>
      <c r="AD268" s="19">
        <v>9</v>
      </c>
      <c r="AE268" s="19">
        <v>2</v>
      </c>
      <c r="AF268" s="19">
        <v>5</v>
      </c>
      <c r="AG268" s="19">
        <v>7</v>
      </c>
      <c r="AH268" s="19">
        <v>0</v>
      </c>
      <c r="AI268" s="19">
        <v>5</v>
      </c>
      <c r="AJ268" s="19">
        <v>0</v>
      </c>
      <c r="AK268" s="30"/>
      <c r="AL268" s="35"/>
      <c r="AN268" s="36"/>
    </row>
    <row r="269" spans="1:40" ht="38.25" customHeight="1" x14ac:dyDescent="0.25">
      <c r="A269" s="4"/>
      <c r="B269" s="8" t="s">
        <v>229</v>
      </c>
      <c r="C269" s="11">
        <v>30</v>
      </c>
      <c r="D269" s="11">
        <v>1</v>
      </c>
      <c r="E269" s="11">
        <v>0</v>
      </c>
      <c r="F269" s="11">
        <v>3</v>
      </c>
      <c r="G269" s="11" t="s">
        <v>13</v>
      </c>
      <c r="H269" s="11" t="s">
        <v>13</v>
      </c>
      <c r="I269" s="11">
        <v>17</v>
      </c>
      <c r="J269" s="11">
        <v>0</v>
      </c>
      <c r="K269" s="11">
        <v>2</v>
      </c>
      <c r="L269" s="11">
        <v>7</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customHeight="1" x14ac:dyDescent="0.25">
      <c r="A270" s="4"/>
      <c r="B270" s="8" t="s">
        <v>273</v>
      </c>
      <c r="C270" s="11">
        <v>0</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0</v>
      </c>
      <c r="AF270" s="11">
        <v>0</v>
      </c>
      <c r="AG270" s="11" t="s">
        <v>13</v>
      </c>
      <c r="AH270" s="11" t="s">
        <v>13</v>
      </c>
      <c r="AI270" s="11" t="s">
        <v>13</v>
      </c>
      <c r="AJ270" s="11" t="s">
        <v>13</v>
      </c>
      <c r="AL270" s="35"/>
      <c r="AN270" s="36"/>
    </row>
    <row r="271" spans="1:40" ht="38.25" customHeight="1" x14ac:dyDescent="0.25">
      <c r="A271" s="4"/>
      <c r="B271" s="8" t="s">
        <v>35</v>
      </c>
      <c r="C271" s="11">
        <v>6913</v>
      </c>
      <c r="D271" s="11">
        <v>803</v>
      </c>
      <c r="E271" s="11">
        <v>400</v>
      </c>
      <c r="F271" s="11">
        <v>916</v>
      </c>
      <c r="G271" s="11">
        <v>869</v>
      </c>
      <c r="H271" s="11">
        <v>54</v>
      </c>
      <c r="I271" s="11">
        <v>1153</v>
      </c>
      <c r="J271" s="11">
        <v>317</v>
      </c>
      <c r="K271" s="11">
        <v>430</v>
      </c>
      <c r="L271" s="11">
        <v>625</v>
      </c>
      <c r="M271" s="11">
        <v>0</v>
      </c>
      <c r="N271" s="11">
        <v>0</v>
      </c>
      <c r="O271" s="11">
        <v>155</v>
      </c>
      <c r="P271" s="11">
        <v>64</v>
      </c>
      <c r="Q271" s="11">
        <v>0</v>
      </c>
      <c r="R271" s="11">
        <v>0</v>
      </c>
      <c r="S271" s="11">
        <v>103</v>
      </c>
      <c r="T271" s="11">
        <v>70</v>
      </c>
      <c r="U271" s="11">
        <v>0</v>
      </c>
      <c r="V271" s="11">
        <v>88</v>
      </c>
      <c r="W271" s="11">
        <v>2</v>
      </c>
      <c r="X271" s="11">
        <v>5</v>
      </c>
      <c r="Y271" s="11">
        <v>12</v>
      </c>
      <c r="Z271" s="11">
        <v>0</v>
      </c>
      <c r="AA271" s="11">
        <v>122</v>
      </c>
      <c r="AB271" s="11">
        <v>14</v>
      </c>
      <c r="AC271" s="11">
        <v>0</v>
      </c>
      <c r="AD271" s="11">
        <v>369</v>
      </c>
      <c r="AE271" s="11">
        <v>41</v>
      </c>
      <c r="AF271" s="11">
        <v>163</v>
      </c>
      <c r="AG271" s="11">
        <v>79</v>
      </c>
      <c r="AH271" s="11">
        <v>12</v>
      </c>
      <c r="AI271" s="11">
        <v>47</v>
      </c>
      <c r="AJ271" s="11">
        <v>0</v>
      </c>
      <c r="AL271" s="35"/>
      <c r="AN271" s="36"/>
    </row>
    <row r="272" spans="1:40" ht="28.5" x14ac:dyDescent="0.25">
      <c r="A272" s="47" t="s">
        <v>0</v>
      </c>
      <c r="B272" s="47" t="s">
        <v>288</v>
      </c>
      <c r="C272" s="23">
        <v>59479</v>
      </c>
      <c r="D272" s="23">
        <v>5696</v>
      </c>
      <c r="E272" s="23">
        <v>2633</v>
      </c>
      <c r="F272" s="23">
        <v>7603</v>
      </c>
      <c r="G272" s="23">
        <v>5901</v>
      </c>
      <c r="H272" s="23">
        <v>367</v>
      </c>
      <c r="I272" s="23">
        <v>11843</v>
      </c>
      <c r="J272" s="23">
        <v>2708</v>
      </c>
      <c r="K272" s="23">
        <v>3880</v>
      </c>
      <c r="L272" s="23">
        <v>5555</v>
      </c>
      <c r="M272" s="23">
        <v>2</v>
      </c>
      <c r="N272" s="23">
        <v>3</v>
      </c>
      <c r="O272" s="23">
        <v>1179</v>
      </c>
      <c r="P272" s="23">
        <v>645</v>
      </c>
      <c r="Q272" s="23">
        <v>0</v>
      </c>
      <c r="R272" s="23">
        <v>27</v>
      </c>
      <c r="S272" s="23">
        <v>1137</v>
      </c>
      <c r="T272" s="23">
        <v>625</v>
      </c>
      <c r="U272" s="23">
        <v>0</v>
      </c>
      <c r="V272" s="23">
        <v>720</v>
      </c>
      <c r="W272" s="23">
        <v>72</v>
      </c>
      <c r="X272" s="23">
        <v>95</v>
      </c>
      <c r="Y272" s="23">
        <v>97</v>
      </c>
      <c r="Z272" s="23">
        <v>36</v>
      </c>
      <c r="AA272" s="23">
        <v>1815</v>
      </c>
      <c r="AB272" s="23">
        <v>82</v>
      </c>
      <c r="AC272" s="23">
        <v>4</v>
      </c>
      <c r="AD272" s="23">
        <v>3741</v>
      </c>
      <c r="AE272" s="23">
        <v>312</v>
      </c>
      <c r="AF272" s="23">
        <v>1294</v>
      </c>
      <c r="AG272" s="23">
        <v>923</v>
      </c>
      <c r="AH272" s="23">
        <v>49</v>
      </c>
      <c r="AI272" s="23">
        <v>421</v>
      </c>
      <c r="AJ272" s="23">
        <v>14</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9"/>
      <c r="I275" s="36"/>
    </row>
    <row r="276" spans="1:40" x14ac:dyDescent="0.25">
      <c r="C276" s="36"/>
      <c r="D276" s="39"/>
      <c r="E276" s="36"/>
    </row>
    <row r="277" spans="1:40" x14ac:dyDescent="0.25">
      <c r="C277" s="36"/>
      <c r="D277" s="39"/>
      <c r="E277" s="36"/>
    </row>
    <row r="278" spans="1:40" x14ac:dyDescent="0.25">
      <c r="D278" s="39"/>
      <c r="AC278" s="36"/>
    </row>
    <row r="279" spans="1:40" x14ac:dyDescent="0.25">
      <c r="C279" s="36"/>
      <c r="D279" s="39"/>
      <c r="E279" s="36"/>
    </row>
    <row r="280" spans="1:40" x14ac:dyDescent="0.25">
      <c r="C280" s="36"/>
      <c r="D280" s="39"/>
      <c r="E280" s="36"/>
    </row>
    <row r="281" spans="1:40" x14ac:dyDescent="0.25">
      <c r="C281" s="36"/>
    </row>
    <row r="282" spans="1:40" x14ac:dyDescent="0.25">
      <c r="C282" s="36"/>
    </row>
    <row r="283" spans="1:40" x14ac:dyDescent="0.25">
      <c r="C283" s="36"/>
    </row>
  </sheetData>
  <mergeCells count="42">
    <mergeCell ref="B7:AJ7"/>
    <mergeCell ref="J1:AJ1"/>
    <mergeCell ref="B2:AJ2"/>
    <mergeCell ref="A4:A5"/>
    <mergeCell ref="B4:B5"/>
    <mergeCell ref="C4:AJ4"/>
    <mergeCell ref="B78:AJ78"/>
    <mergeCell ref="B8:AJ8"/>
    <mergeCell ref="B33:AJ33"/>
    <mergeCell ref="B36:AJ36"/>
    <mergeCell ref="B43:AJ43"/>
    <mergeCell ref="B54:AJ54"/>
    <mergeCell ref="B58:AJ58"/>
    <mergeCell ref="B62:AJ62"/>
    <mergeCell ref="B65:AJ65"/>
    <mergeCell ref="B68:AJ68"/>
    <mergeCell ref="B71:AJ71"/>
    <mergeCell ref="B74:AJ74"/>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3"/>
  <sheetViews>
    <sheetView zoomScale="70" zoomScaleNormal="70" workbookViewId="0">
      <selection activeCell="C10" sqref="C10"/>
    </sheetView>
  </sheetViews>
  <sheetFormatPr defaultRowHeight="15" x14ac:dyDescent="0.25"/>
  <cols>
    <col min="1" max="1" width="8.85546875" style="2" customWidth="1"/>
    <col min="2" max="2" width="65.28515625" style="2" customWidth="1"/>
    <col min="3" max="3" width="8.7109375" style="2" customWidth="1"/>
    <col min="4" max="4" width="10.140625" style="38" customWidth="1"/>
    <col min="5" max="5" width="9" style="2" customWidth="1"/>
    <col min="6" max="6" width="8.85546875" style="21" customWidth="1"/>
    <col min="7" max="8" width="8.140625" style="21" customWidth="1"/>
    <col min="9" max="9" width="8.28515625" style="2" customWidth="1"/>
    <col min="10" max="10" width="7.140625" style="2" customWidth="1"/>
    <col min="11" max="11" width="6.7109375" style="2" customWidth="1"/>
    <col min="12" max="12" width="7.7109375" style="2" customWidth="1"/>
    <col min="13" max="13" width="6.42578125" style="2" customWidth="1"/>
    <col min="14" max="14" width="6" style="2" customWidth="1"/>
    <col min="15" max="16" width="6.5703125" style="2" customWidth="1"/>
    <col min="17" max="17" width="8.42578125" style="2" customWidth="1"/>
    <col min="18" max="18" width="6.5703125" style="2" customWidth="1"/>
    <col min="19" max="19" width="6.28515625" style="2" customWidth="1"/>
    <col min="20" max="20" width="7.85546875" style="2" customWidth="1"/>
    <col min="21" max="21" width="8.42578125" style="2" customWidth="1"/>
    <col min="22" max="22" width="6.5703125" style="2" customWidth="1"/>
    <col min="23" max="26" width="8.42578125" style="2" customWidth="1"/>
    <col min="27" max="27" width="6.5703125" style="2" customWidth="1"/>
    <col min="28" max="28" width="8.42578125" style="2" customWidth="1"/>
    <col min="29" max="29" width="7.85546875" style="2" customWidth="1"/>
    <col min="30" max="30" width="6.5703125" style="2" customWidth="1"/>
    <col min="31" max="31" width="7.7109375" style="2" customWidth="1"/>
    <col min="32" max="32" width="6.140625" style="2" customWidth="1"/>
    <col min="33" max="34" width="7.42578125" style="2" customWidth="1"/>
    <col min="35" max="35" width="6.5703125" style="2" customWidth="1"/>
    <col min="36" max="36" width="7.42578125" style="2" customWidth="1"/>
    <col min="37" max="38" width="9.140625" style="29"/>
    <col min="39" max="16384" width="9.140625" style="2"/>
  </cols>
  <sheetData>
    <row r="1" spans="1:40" ht="12.75" customHeight="1" x14ac:dyDescent="0.25">
      <c r="A1" s="17"/>
      <c r="B1" s="3"/>
      <c r="F1" s="2"/>
      <c r="G1" s="2"/>
      <c r="H1" s="2"/>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row>
    <row r="2" spans="1:40" ht="12" customHeight="1" x14ac:dyDescent="0.25">
      <c r="A2" s="18"/>
      <c r="B2" s="57" t="s">
        <v>289</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0" ht="15" customHeight="1" x14ac:dyDescent="0.25">
      <c r="A3" s="33"/>
      <c r="B3" s="33"/>
      <c r="C3" s="3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row>
    <row r="4" spans="1:40" ht="15.75" customHeight="1" x14ac:dyDescent="0.25">
      <c r="A4" s="58" t="s">
        <v>1</v>
      </c>
      <c r="B4" s="50" t="s">
        <v>164</v>
      </c>
      <c r="C4" s="59" t="s">
        <v>163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40" ht="127.5" customHeight="1" x14ac:dyDescent="0.25">
      <c r="A5" s="58"/>
      <c r="B5" s="50"/>
      <c r="C5" s="34" t="s">
        <v>43</v>
      </c>
      <c r="D5" s="31" t="s">
        <v>165</v>
      </c>
      <c r="E5" s="31" t="s">
        <v>166</v>
      </c>
      <c r="F5" s="31" t="s">
        <v>167</v>
      </c>
      <c r="G5" s="31" t="s">
        <v>168</v>
      </c>
      <c r="H5" s="31" t="s">
        <v>201</v>
      </c>
      <c r="I5" s="31" t="s">
        <v>169</v>
      </c>
      <c r="J5" s="31" t="s">
        <v>170</v>
      </c>
      <c r="K5" s="31" t="s">
        <v>171</v>
      </c>
      <c r="L5" s="31" t="s">
        <v>172</v>
      </c>
      <c r="M5" s="31" t="s">
        <v>194</v>
      </c>
      <c r="N5" s="31" t="s">
        <v>195</v>
      </c>
      <c r="O5" s="31" t="s">
        <v>173</v>
      </c>
      <c r="P5" s="31" t="s">
        <v>174</v>
      </c>
      <c r="Q5" s="31" t="s">
        <v>193</v>
      </c>
      <c r="R5" s="31" t="s">
        <v>192</v>
      </c>
      <c r="S5" s="31" t="s">
        <v>175</v>
      </c>
      <c r="T5" s="31" t="s">
        <v>176</v>
      </c>
      <c r="U5" s="31" t="s">
        <v>238</v>
      </c>
      <c r="V5" s="31" t="s">
        <v>177</v>
      </c>
      <c r="W5" s="31" t="s">
        <v>191</v>
      </c>
      <c r="X5" s="31" t="s">
        <v>203</v>
      </c>
      <c r="Y5" s="31" t="s">
        <v>206</v>
      </c>
      <c r="Z5" s="31" t="s">
        <v>239</v>
      </c>
      <c r="AA5" s="31" t="s">
        <v>178</v>
      </c>
      <c r="AB5" s="31" t="s">
        <v>189</v>
      </c>
      <c r="AC5" s="31" t="s">
        <v>188</v>
      </c>
      <c r="AD5" s="31" t="s">
        <v>179</v>
      </c>
      <c r="AE5" s="31" t="s">
        <v>180</v>
      </c>
      <c r="AF5" s="31" t="s">
        <v>181</v>
      </c>
      <c r="AG5" s="31" t="s">
        <v>182</v>
      </c>
      <c r="AH5" s="31" t="s">
        <v>202</v>
      </c>
      <c r="AI5" s="31" t="s">
        <v>183</v>
      </c>
      <c r="AJ5" s="31" t="s">
        <v>190</v>
      </c>
    </row>
    <row r="6" spans="1:40" s="10" customFormat="1" x14ac:dyDescent="0.25">
      <c r="A6" s="47">
        <v>1</v>
      </c>
      <c r="B6" s="47">
        <v>2</v>
      </c>
      <c r="C6" s="47">
        <v>3</v>
      </c>
      <c r="D6" s="47">
        <v>4</v>
      </c>
      <c r="E6" s="47">
        <v>5</v>
      </c>
      <c r="F6" s="47">
        <v>6</v>
      </c>
      <c r="G6" s="47">
        <v>7</v>
      </c>
      <c r="H6" s="47">
        <v>8</v>
      </c>
      <c r="I6" s="47">
        <v>9</v>
      </c>
      <c r="J6" s="47">
        <v>10</v>
      </c>
      <c r="K6" s="47">
        <v>11</v>
      </c>
      <c r="L6" s="47">
        <v>12</v>
      </c>
      <c r="M6" s="47">
        <v>13</v>
      </c>
      <c r="N6" s="47">
        <v>14</v>
      </c>
      <c r="O6" s="47">
        <v>15</v>
      </c>
      <c r="P6" s="47">
        <v>16</v>
      </c>
      <c r="Q6" s="47">
        <v>17</v>
      </c>
      <c r="R6" s="47">
        <v>18</v>
      </c>
      <c r="S6" s="47">
        <v>19</v>
      </c>
      <c r="T6" s="47">
        <v>20</v>
      </c>
      <c r="U6" s="47">
        <v>21</v>
      </c>
      <c r="V6" s="47">
        <v>22</v>
      </c>
      <c r="W6" s="47">
        <v>23</v>
      </c>
      <c r="X6" s="47">
        <v>24</v>
      </c>
      <c r="Y6" s="47">
        <v>25</v>
      </c>
      <c r="Z6" s="47">
        <v>25</v>
      </c>
      <c r="AA6" s="47">
        <v>26</v>
      </c>
      <c r="AB6" s="47">
        <v>27</v>
      </c>
      <c r="AC6" s="47">
        <v>28</v>
      </c>
      <c r="AD6" s="47">
        <v>29</v>
      </c>
      <c r="AE6" s="47">
        <v>30</v>
      </c>
      <c r="AF6" s="47">
        <v>31</v>
      </c>
      <c r="AG6" s="47">
        <v>32</v>
      </c>
      <c r="AH6" s="47">
        <v>33</v>
      </c>
      <c r="AI6" s="47">
        <v>34</v>
      </c>
      <c r="AJ6" s="47">
        <v>35</v>
      </c>
      <c r="AK6" s="30"/>
      <c r="AL6" s="30"/>
    </row>
    <row r="7" spans="1:40" ht="15" customHeight="1" x14ac:dyDescent="0.25">
      <c r="A7" s="47"/>
      <c r="B7" s="50" t="s">
        <v>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40" x14ac:dyDescent="0.25">
      <c r="A8" s="4"/>
      <c r="B8" s="51"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row>
    <row r="9" spans="1:40" ht="183.75" customHeight="1" x14ac:dyDescent="0.25">
      <c r="A9" s="4">
        <v>1</v>
      </c>
      <c r="B9" s="5" t="s">
        <v>264</v>
      </c>
      <c r="C9" s="11">
        <v>33</v>
      </c>
      <c r="D9" s="11">
        <v>0</v>
      </c>
      <c r="E9" s="11">
        <v>0</v>
      </c>
      <c r="F9" s="11">
        <v>0</v>
      </c>
      <c r="G9" s="11">
        <v>0</v>
      </c>
      <c r="H9" s="11">
        <v>0</v>
      </c>
      <c r="I9" s="11">
        <v>6</v>
      </c>
      <c r="J9" s="11">
        <v>0</v>
      </c>
      <c r="K9" s="11">
        <v>0</v>
      </c>
      <c r="L9" s="11">
        <v>0</v>
      </c>
      <c r="M9" s="11">
        <v>0</v>
      </c>
      <c r="N9" s="11">
        <v>0</v>
      </c>
      <c r="O9" s="11">
        <v>0</v>
      </c>
      <c r="P9" s="11">
        <v>0</v>
      </c>
      <c r="Q9" s="11">
        <v>0</v>
      </c>
      <c r="R9" s="11">
        <v>0</v>
      </c>
      <c r="S9" s="11">
        <v>0</v>
      </c>
      <c r="T9" s="11">
        <v>0</v>
      </c>
      <c r="U9" s="11">
        <v>0</v>
      </c>
      <c r="V9" s="11">
        <v>0</v>
      </c>
      <c r="W9" s="11">
        <v>0</v>
      </c>
      <c r="X9" s="11">
        <v>0</v>
      </c>
      <c r="Y9" s="11">
        <v>0</v>
      </c>
      <c r="Z9" s="11">
        <v>0</v>
      </c>
      <c r="AA9" s="11">
        <v>27</v>
      </c>
      <c r="AB9" s="11">
        <v>0</v>
      </c>
      <c r="AC9" s="11">
        <v>0</v>
      </c>
      <c r="AD9" s="11">
        <v>0</v>
      </c>
      <c r="AE9" s="11">
        <v>0</v>
      </c>
      <c r="AF9" s="11">
        <v>0</v>
      </c>
      <c r="AG9" s="11">
        <v>0</v>
      </c>
      <c r="AH9" s="11">
        <v>0</v>
      </c>
      <c r="AI9" s="11">
        <v>0</v>
      </c>
      <c r="AJ9" s="11">
        <v>0</v>
      </c>
      <c r="AL9" s="35"/>
      <c r="AN9" s="36"/>
    </row>
    <row r="10" spans="1:40" ht="49.5" customHeight="1" x14ac:dyDescent="0.25">
      <c r="A10" s="4">
        <v>2</v>
      </c>
      <c r="B10" s="5" t="s">
        <v>14</v>
      </c>
      <c r="C10" s="11">
        <v>478</v>
      </c>
      <c r="D10" s="11">
        <v>78</v>
      </c>
      <c r="E10" s="11">
        <v>52</v>
      </c>
      <c r="F10" s="11">
        <v>17</v>
      </c>
      <c r="G10" s="11">
        <v>9</v>
      </c>
      <c r="H10" s="11">
        <v>0</v>
      </c>
      <c r="I10" s="11">
        <v>106</v>
      </c>
      <c r="J10" s="11">
        <v>11</v>
      </c>
      <c r="K10" s="11">
        <v>49</v>
      </c>
      <c r="L10" s="11">
        <v>30</v>
      </c>
      <c r="M10" s="11">
        <v>0</v>
      </c>
      <c r="N10" s="11">
        <v>0</v>
      </c>
      <c r="O10" s="11">
        <v>6</v>
      </c>
      <c r="P10" s="11">
        <v>4</v>
      </c>
      <c r="Q10" s="11">
        <v>2</v>
      </c>
      <c r="R10" s="11">
        <v>0</v>
      </c>
      <c r="S10" s="11">
        <v>6</v>
      </c>
      <c r="T10" s="11">
        <v>2</v>
      </c>
      <c r="U10" s="11">
        <v>0</v>
      </c>
      <c r="V10" s="11">
        <v>7</v>
      </c>
      <c r="W10" s="11">
        <v>0</v>
      </c>
      <c r="X10" s="11">
        <v>0</v>
      </c>
      <c r="Y10" s="11">
        <v>0</v>
      </c>
      <c r="Z10" s="11">
        <v>0</v>
      </c>
      <c r="AA10" s="11">
        <v>18</v>
      </c>
      <c r="AB10" s="11">
        <v>0</v>
      </c>
      <c r="AC10" s="11">
        <v>0</v>
      </c>
      <c r="AD10" s="11">
        <v>49</v>
      </c>
      <c r="AE10" s="11">
        <v>5</v>
      </c>
      <c r="AF10" s="11">
        <v>16</v>
      </c>
      <c r="AG10" s="11">
        <v>2</v>
      </c>
      <c r="AH10" s="11">
        <v>0</v>
      </c>
      <c r="AI10" s="11">
        <v>8</v>
      </c>
      <c r="AJ10" s="11">
        <v>1</v>
      </c>
      <c r="AL10" s="35"/>
      <c r="AN10" s="36"/>
    </row>
    <row r="11" spans="1:40" ht="61.5" customHeight="1" x14ac:dyDescent="0.25">
      <c r="A11" s="4">
        <v>3</v>
      </c>
      <c r="B11" s="5" t="s">
        <v>52</v>
      </c>
      <c r="C11" s="11">
        <v>1</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1</v>
      </c>
      <c r="AE11" s="11">
        <v>0</v>
      </c>
      <c r="AF11" s="11">
        <v>0</v>
      </c>
      <c r="AG11" s="11">
        <v>0</v>
      </c>
      <c r="AH11" s="11">
        <v>0</v>
      </c>
      <c r="AI11" s="11">
        <v>0</v>
      </c>
      <c r="AJ11" s="11">
        <v>0</v>
      </c>
      <c r="AL11" s="35"/>
      <c r="AN11" s="36"/>
    </row>
    <row r="12" spans="1:40" ht="77.25" customHeight="1" x14ac:dyDescent="0.25">
      <c r="A12" s="4">
        <v>4</v>
      </c>
      <c r="B12" s="9" t="s">
        <v>86</v>
      </c>
      <c r="C12" s="11">
        <v>395</v>
      </c>
      <c r="D12" s="11">
        <v>10</v>
      </c>
      <c r="E12" s="11">
        <v>4</v>
      </c>
      <c r="F12" s="11">
        <v>28</v>
      </c>
      <c r="G12" s="11">
        <v>16</v>
      </c>
      <c r="H12" s="11">
        <v>0</v>
      </c>
      <c r="I12" s="11">
        <v>54</v>
      </c>
      <c r="J12" s="11">
        <v>0</v>
      </c>
      <c r="K12" s="11">
        <v>101</v>
      </c>
      <c r="L12" s="11">
        <v>14</v>
      </c>
      <c r="M12" s="11">
        <v>0</v>
      </c>
      <c r="N12" s="11">
        <v>0</v>
      </c>
      <c r="O12" s="11">
        <v>32</v>
      </c>
      <c r="P12" s="11">
        <v>1</v>
      </c>
      <c r="Q12" s="11">
        <v>0</v>
      </c>
      <c r="R12" s="11">
        <v>0</v>
      </c>
      <c r="S12" s="11">
        <v>2</v>
      </c>
      <c r="T12" s="11">
        <v>0</v>
      </c>
      <c r="U12" s="11">
        <v>0</v>
      </c>
      <c r="V12" s="11">
        <v>2</v>
      </c>
      <c r="W12" s="11">
        <v>0</v>
      </c>
      <c r="X12" s="11">
        <v>0</v>
      </c>
      <c r="Y12" s="11">
        <v>0</v>
      </c>
      <c r="Z12" s="11">
        <v>0</v>
      </c>
      <c r="AA12" s="11">
        <v>9</v>
      </c>
      <c r="AB12" s="11">
        <v>0</v>
      </c>
      <c r="AC12" s="11">
        <v>1</v>
      </c>
      <c r="AD12" s="11">
        <v>70</v>
      </c>
      <c r="AE12" s="11">
        <v>13</v>
      </c>
      <c r="AF12" s="11">
        <v>24</v>
      </c>
      <c r="AG12" s="11">
        <v>14</v>
      </c>
      <c r="AH12" s="11">
        <v>0</v>
      </c>
      <c r="AI12" s="11">
        <v>0</v>
      </c>
      <c r="AJ12" s="11">
        <v>0</v>
      </c>
      <c r="AL12" s="35"/>
      <c r="AN12" s="36"/>
    </row>
    <row r="13" spans="1:40" ht="36.75" customHeight="1" x14ac:dyDescent="0.25">
      <c r="A13" s="4">
        <v>5</v>
      </c>
      <c r="B13" s="5" t="s">
        <v>53</v>
      </c>
      <c r="C13" s="11">
        <v>11</v>
      </c>
      <c r="D13" s="11">
        <v>3</v>
      </c>
      <c r="E13" s="11">
        <v>0</v>
      </c>
      <c r="F13" s="11">
        <v>2</v>
      </c>
      <c r="G13" s="11">
        <v>0</v>
      </c>
      <c r="H13" s="11">
        <v>0</v>
      </c>
      <c r="I13" s="11">
        <v>2</v>
      </c>
      <c r="J13" s="11">
        <v>4</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L13" s="35"/>
      <c r="AN13" s="36"/>
    </row>
    <row r="14" spans="1:40" ht="109.5" customHeight="1" x14ac:dyDescent="0.25">
      <c r="A14" s="4">
        <v>6</v>
      </c>
      <c r="B14" s="5" t="s">
        <v>117</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L14" s="35"/>
      <c r="AN14" s="36"/>
    </row>
    <row r="15" spans="1:40" ht="37.5" customHeight="1" x14ac:dyDescent="0.25">
      <c r="A15" s="4">
        <v>7</v>
      </c>
      <c r="B15" s="8" t="s">
        <v>44</v>
      </c>
      <c r="C15" s="11">
        <v>1</v>
      </c>
      <c r="D15" s="11">
        <v>0</v>
      </c>
      <c r="E15" s="11">
        <v>0</v>
      </c>
      <c r="F15" s="11">
        <v>0</v>
      </c>
      <c r="G15" s="11">
        <v>0</v>
      </c>
      <c r="H15" s="11">
        <v>0</v>
      </c>
      <c r="I15" s="11">
        <v>0</v>
      </c>
      <c r="J15" s="11">
        <v>0</v>
      </c>
      <c r="K15" s="11">
        <v>0</v>
      </c>
      <c r="L15" s="11">
        <v>1</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L15" s="35"/>
      <c r="AN15" s="36"/>
    </row>
    <row r="16" spans="1:40" ht="45.75" customHeight="1" x14ac:dyDescent="0.25">
      <c r="A16" s="4">
        <v>8</v>
      </c>
      <c r="B16" s="24" t="s">
        <v>265</v>
      </c>
      <c r="C16" s="11">
        <v>39</v>
      </c>
      <c r="D16" s="11">
        <v>3</v>
      </c>
      <c r="E16" s="11">
        <v>2</v>
      </c>
      <c r="F16" s="11">
        <v>2</v>
      </c>
      <c r="G16" s="11">
        <v>1</v>
      </c>
      <c r="H16" s="11">
        <v>0</v>
      </c>
      <c r="I16" s="11">
        <v>9</v>
      </c>
      <c r="J16" s="11">
        <v>0</v>
      </c>
      <c r="K16" s="11">
        <v>4</v>
      </c>
      <c r="L16" s="11">
        <v>3</v>
      </c>
      <c r="M16" s="11">
        <v>0</v>
      </c>
      <c r="N16" s="11">
        <v>0</v>
      </c>
      <c r="O16" s="11">
        <v>3</v>
      </c>
      <c r="P16" s="11">
        <v>0</v>
      </c>
      <c r="Q16" s="11">
        <v>0</v>
      </c>
      <c r="R16" s="11">
        <v>0</v>
      </c>
      <c r="S16" s="11">
        <v>1</v>
      </c>
      <c r="T16" s="11">
        <v>0</v>
      </c>
      <c r="U16" s="11">
        <v>0</v>
      </c>
      <c r="V16" s="11">
        <v>0</v>
      </c>
      <c r="W16" s="11">
        <v>0</v>
      </c>
      <c r="X16" s="11">
        <v>0</v>
      </c>
      <c r="Y16" s="11">
        <v>0</v>
      </c>
      <c r="Z16" s="11">
        <v>0</v>
      </c>
      <c r="AA16" s="11">
        <v>1</v>
      </c>
      <c r="AB16" s="11">
        <v>0</v>
      </c>
      <c r="AC16" s="11">
        <v>0</v>
      </c>
      <c r="AD16" s="11">
        <v>4</v>
      </c>
      <c r="AE16" s="11">
        <v>0</v>
      </c>
      <c r="AF16" s="11">
        <v>4</v>
      </c>
      <c r="AG16" s="11">
        <v>2</v>
      </c>
      <c r="AH16" s="11">
        <v>0</v>
      </c>
      <c r="AI16" s="11">
        <v>0</v>
      </c>
      <c r="AJ16" s="11">
        <v>0</v>
      </c>
      <c r="AL16" s="35"/>
      <c r="AN16" s="36"/>
    </row>
    <row r="17" spans="1:40" ht="45" x14ac:dyDescent="0.25">
      <c r="A17" s="4">
        <v>9</v>
      </c>
      <c r="B17" s="24" t="s">
        <v>135</v>
      </c>
      <c r="C17" s="11">
        <v>2</v>
      </c>
      <c r="D17" s="11">
        <v>0</v>
      </c>
      <c r="E17" s="11">
        <v>0</v>
      </c>
      <c r="F17" s="11">
        <v>0</v>
      </c>
      <c r="G17" s="11">
        <v>0</v>
      </c>
      <c r="H17" s="11">
        <v>0</v>
      </c>
      <c r="I17" s="11">
        <v>0</v>
      </c>
      <c r="J17" s="11">
        <v>1</v>
      </c>
      <c r="K17" s="11">
        <v>0</v>
      </c>
      <c r="L17" s="11">
        <v>0</v>
      </c>
      <c r="M17" s="11">
        <v>0</v>
      </c>
      <c r="N17" s="11">
        <v>0</v>
      </c>
      <c r="O17" s="11">
        <v>0</v>
      </c>
      <c r="P17" s="11">
        <v>0</v>
      </c>
      <c r="Q17" s="11">
        <v>0</v>
      </c>
      <c r="R17" s="11">
        <v>0</v>
      </c>
      <c r="S17" s="11">
        <v>0</v>
      </c>
      <c r="T17" s="11">
        <v>0</v>
      </c>
      <c r="U17" s="11">
        <v>0</v>
      </c>
      <c r="V17" s="11">
        <v>0</v>
      </c>
      <c r="W17" s="11">
        <v>0</v>
      </c>
      <c r="X17" s="11">
        <v>0</v>
      </c>
      <c r="Y17" s="11">
        <v>0</v>
      </c>
      <c r="Z17" s="11">
        <v>0</v>
      </c>
      <c r="AA17" s="11">
        <v>0</v>
      </c>
      <c r="AB17" s="11">
        <v>0</v>
      </c>
      <c r="AC17" s="11">
        <v>0</v>
      </c>
      <c r="AD17" s="11">
        <v>1</v>
      </c>
      <c r="AE17" s="11">
        <v>0</v>
      </c>
      <c r="AF17" s="11">
        <v>0</v>
      </c>
      <c r="AG17" s="11">
        <v>0</v>
      </c>
      <c r="AH17" s="11">
        <v>0</v>
      </c>
      <c r="AI17" s="11">
        <v>0</v>
      </c>
      <c r="AJ17" s="11">
        <v>0</v>
      </c>
      <c r="AL17" s="35"/>
      <c r="AN17" s="36"/>
    </row>
    <row r="18" spans="1:40" ht="46.5" customHeight="1" x14ac:dyDescent="0.25">
      <c r="A18" s="4">
        <v>10</v>
      </c>
      <c r="B18" s="20" t="s">
        <v>125</v>
      </c>
      <c r="C18" s="11">
        <v>0</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11">
        <v>0</v>
      </c>
      <c r="U18" s="11">
        <v>0</v>
      </c>
      <c r="V18" s="11">
        <v>0</v>
      </c>
      <c r="W18" s="11">
        <v>0</v>
      </c>
      <c r="X18" s="11">
        <v>0</v>
      </c>
      <c r="Y18" s="11">
        <v>0</v>
      </c>
      <c r="Z18" s="11">
        <v>0</v>
      </c>
      <c r="AA18" s="11">
        <v>0</v>
      </c>
      <c r="AB18" s="11">
        <v>0</v>
      </c>
      <c r="AC18" s="11">
        <v>0</v>
      </c>
      <c r="AD18" s="11">
        <v>0</v>
      </c>
      <c r="AE18" s="11">
        <v>0</v>
      </c>
      <c r="AF18" s="11">
        <v>0</v>
      </c>
      <c r="AG18" s="11">
        <v>0</v>
      </c>
      <c r="AH18" s="11">
        <v>0</v>
      </c>
      <c r="AI18" s="11">
        <v>0</v>
      </c>
      <c r="AJ18" s="11">
        <v>0</v>
      </c>
      <c r="AL18" s="35"/>
      <c r="AN18" s="36"/>
    </row>
    <row r="19" spans="1:40" ht="30" x14ac:dyDescent="0.25">
      <c r="A19" s="4">
        <v>11</v>
      </c>
      <c r="B19" s="8" t="s">
        <v>231</v>
      </c>
      <c r="C19" s="11">
        <v>0</v>
      </c>
      <c r="D19" s="11">
        <v>0</v>
      </c>
      <c r="E19" s="11">
        <v>0</v>
      </c>
      <c r="F19" s="11">
        <v>0</v>
      </c>
      <c r="G19" s="11">
        <v>0</v>
      </c>
      <c r="H19" s="11">
        <v>0</v>
      </c>
      <c r="I19" s="11">
        <v>0</v>
      </c>
      <c r="J19" s="11">
        <v>0</v>
      </c>
      <c r="K19" s="11">
        <v>0</v>
      </c>
      <c r="L19" s="11">
        <v>0</v>
      </c>
      <c r="M19" s="11">
        <v>0</v>
      </c>
      <c r="N19" s="11">
        <v>0</v>
      </c>
      <c r="O19" s="11">
        <v>0</v>
      </c>
      <c r="P19" s="11">
        <v>0</v>
      </c>
      <c r="Q19" s="11">
        <v>0</v>
      </c>
      <c r="R19" s="11">
        <v>0</v>
      </c>
      <c r="S19" s="11">
        <v>0</v>
      </c>
      <c r="T19" s="11">
        <v>0</v>
      </c>
      <c r="U19" s="11">
        <v>0</v>
      </c>
      <c r="V19" s="11">
        <v>0</v>
      </c>
      <c r="W19" s="11">
        <v>0</v>
      </c>
      <c r="X19" s="11">
        <v>0</v>
      </c>
      <c r="Y19" s="11">
        <v>0</v>
      </c>
      <c r="Z19" s="11">
        <v>0</v>
      </c>
      <c r="AA19" s="11">
        <v>0</v>
      </c>
      <c r="AB19" s="11">
        <v>0</v>
      </c>
      <c r="AC19" s="11">
        <v>0</v>
      </c>
      <c r="AD19" s="11">
        <v>0</v>
      </c>
      <c r="AE19" s="11">
        <v>0</v>
      </c>
      <c r="AF19" s="11">
        <v>0</v>
      </c>
      <c r="AG19" s="11">
        <v>0</v>
      </c>
      <c r="AH19" s="11">
        <v>0</v>
      </c>
      <c r="AI19" s="11">
        <v>0</v>
      </c>
      <c r="AJ19" s="11">
        <v>0</v>
      </c>
      <c r="AL19" s="35"/>
      <c r="AN19" s="36"/>
    </row>
    <row r="20" spans="1:40" ht="34.5" customHeight="1" x14ac:dyDescent="0.25">
      <c r="A20" s="4">
        <v>12</v>
      </c>
      <c r="B20" s="5" t="s">
        <v>232</v>
      </c>
      <c r="C20" s="11">
        <v>18</v>
      </c>
      <c r="D20" s="11">
        <v>0</v>
      </c>
      <c r="E20" s="11">
        <v>2</v>
      </c>
      <c r="F20" s="11">
        <v>0</v>
      </c>
      <c r="G20" s="11">
        <v>0</v>
      </c>
      <c r="H20" s="11">
        <v>0</v>
      </c>
      <c r="I20" s="11">
        <v>10</v>
      </c>
      <c r="J20" s="11">
        <v>0</v>
      </c>
      <c r="K20" s="11">
        <v>0</v>
      </c>
      <c r="L20" s="11">
        <v>1</v>
      </c>
      <c r="M20" s="11">
        <v>0</v>
      </c>
      <c r="N20" s="11">
        <v>0</v>
      </c>
      <c r="O20" s="11">
        <v>0</v>
      </c>
      <c r="P20" s="11">
        <v>0</v>
      </c>
      <c r="Q20" s="11">
        <v>0</v>
      </c>
      <c r="R20" s="11">
        <v>0</v>
      </c>
      <c r="S20" s="11">
        <v>2</v>
      </c>
      <c r="T20" s="11">
        <v>0</v>
      </c>
      <c r="U20" s="11">
        <v>0</v>
      </c>
      <c r="V20" s="11">
        <v>0</v>
      </c>
      <c r="W20" s="11">
        <v>0</v>
      </c>
      <c r="X20" s="11">
        <v>0</v>
      </c>
      <c r="Y20" s="11">
        <v>0</v>
      </c>
      <c r="Z20" s="11">
        <v>0</v>
      </c>
      <c r="AA20" s="11">
        <v>0</v>
      </c>
      <c r="AB20" s="11">
        <v>0</v>
      </c>
      <c r="AC20" s="11">
        <v>0</v>
      </c>
      <c r="AD20" s="11">
        <v>0</v>
      </c>
      <c r="AE20" s="11">
        <v>1</v>
      </c>
      <c r="AF20" s="11">
        <v>2</v>
      </c>
      <c r="AG20" s="11">
        <v>0</v>
      </c>
      <c r="AH20" s="11">
        <v>0</v>
      </c>
      <c r="AI20" s="11">
        <v>0</v>
      </c>
      <c r="AJ20" s="11">
        <v>0</v>
      </c>
      <c r="AL20" s="35"/>
      <c r="AN20" s="36"/>
    </row>
    <row r="21" spans="1:40" ht="33" customHeight="1" x14ac:dyDescent="0.25">
      <c r="A21" s="4">
        <v>13</v>
      </c>
      <c r="B21" s="5" t="s">
        <v>233</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L21" s="35"/>
      <c r="AN21" s="36"/>
    </row>
    <row r="22" spans="1:40" ht="45" x14ac:dyDescent="0.25">
      <c r="A22" s="4">
        <v>14</v>
      </c>
      <c r="B22" s="8" t="s">
        <v>129</v>
      </c>
      <c r="C22" s="11">
        <v>1</v>
      </c>
      <c r="D22" s="11">
        <v>0</v>
      </c>
      <c r="E22" s="11">
        <v>0</v>
      </c>
      <c r="F22" s="11">
        <v>0</v>
      </c>
      <c r="G22" s="11">
        <v>0</v>
      </c>
      <c r="H22" s="11">
        <v>0</v>
      </c>
      <c r="I22" s="11">
        <v>1</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c r="AB22" s="11">
        <v>0</v>
      </c>
      <c r="AC22" s="11">
        <v>0</v>
      </c>
      <c r="AD22" s="11">
        <v>0</v>
      </c>
      <c r="AE22" s="11">
        <v>0</v>
      </c>
      <c r="AF22" s="11">
        <v>0</v>
      </c>
      <c r="AG22" s="11">
        <v>0</v>
      </c>
      <c r="AH22" s="11">
        <v>0</v>
      </c>
      <c r="AI22" s="11">
        <v>0</v>
      </c>
      <c r="AJ22" s="11">
        <v>0</v>
      </c>
      <c r="AL22" s="35"/>
      <c r="AN22" s="36"/>
    </row>
    <row r="23" spans="1:40" ht="47.25" customHeight="1" x14ac:dyDescent="0.25">
      <c r="A23" s="4">
        <v>15</v>
      </c>
      <c r="B23" s="5" t="s">
        <v>234</v>
      </c>
      <c r="C23" s="11">
        <v>98</v>
      </c>
      <c r="D23" s="11">
        <v>2</v>
      </c>
      <c r="E23" s="11">
        <v>1</v>
      </c>
      <c r="F23" s="11">
        <v>0</v>
      </c>
      <c r="G23" s="11">
        <v>0</v>
      </c>
      <c r="H23" s="11">
        <v>0</v>
      </c>
      <c r="I23" s="11">
        <v>3</v>
      </c>
      <c r="J23" s="11">
        <v>32</v>
      </c>
      <c r="K23" s="11">
        <v>3</v>
      </c>
      <c r="L23" s="11">
        <v>1</v>
      </c>
      <c r="M23" s="11">
        <v>0</v>
      </c>
      <c r="N23" s="11">
        <v>0</v>
      </c>
      <c r="O23" s="11">
        <v>21</v>
      </c>
      <c r="P23" s="11">
        <v>0</v>
      </c>
      <c r="Q23" s="11">
        <v>0</v>
      </c>
      <c r="R23" s="11">
        <v>0</v>
      </c>
      <c r="S23" s="11">
        <v>1</v>
      </c>
      <c r="T23" s="11">
        <v>10</v>
      </c>
      <c r="U23" s="11">
        <v>0</v>
      </c>
      <c r="V23" s="11">
        <v>0</v>
      </c>
      <c r="W23" s="11">
        <v>0</v>
      </c>
      <c r="X23" s="11">
        <v>0</v>
      </c>
      <c r="Y23" s="11">
        <v>0</v>
      </c>
      <c r="Z23" s="11">
        <v>0</v>
      </c>
      <c r="AA23" s="11">
        <v>2</v>
      </c>
      <c r="AB23" s="11">
        <v>0</v>
      </c>
      <c r="AC23" s="11">
        <v>0</v>
      </c>
      <c r="AD23" s="11">
        <v>0</v>
      </c>
      <c r="AE23" s="11">
        <v>3</v>
      </c>
      <c r="AF23" s="11">
        <v>13</v>
      </c>
      <c r="AG23" s="11">
        <v>6</v>
      </c>
      <c r="AH23" s="11">
        <v>0</v>
      </c>
      <c r="AI23" s="11">
        <v>0</v>
      </c>
      <c r="AJ23" s="11">
        <v>0</v>
      </c>
      <c r="AL23" s="35"/>
      <c r="AN23" s="36"/>
    </row>
    <row r="24" spans="1:40" ht="33" customHeight="1" x14ac:dyDescent="0.25">
      <c r="A24" s="4">
        <v>16</v>
      </c>
      <c r="B24" s="5" t="s">
        <v>130</v>
      </c>
      <c r="C24" s="11">
        <v>41</v>
      </c>
      <c r="D24" s="11">
        <v>3</v>
      </c>
      <c r="E24" s="11">
        <v>1</v>
      </c>
      <c r="F24" s="11">
        <v>1</v>
      </c>
      <c r="G24" s="11">
        <v>1</v>
      </c>
      <c r="H24" s="11">
        <v>0</v>
      </c>
      <c r="I24" s="11">
        <v>12</v>
      </c>
      <c r="J24" s="11">
        <v>3</v>
      </c>
      <c r="K24" s="11">
        <v>1</v>
      </c>
      <c r="L24" s="11">
        <v>4</v>
      </c>
      <c r="M24" s="11">
        <v>0</v>
      </c>
      <c r="N24" s="11">
        <v>0</v>
      </c>
      <c r="O24" s="11">
        <v>4</v>
      </c>
      <c r="P24" s="11">
        <v>1</v>
      </c>
      <c r="Q24" s="11">
        <v>0</v>
      </c>
      <c r="R24" s="11">
        <v>0</v>
      </c>
      <c r="S24" s="11">
        <v>0</v>
      </c>
      <c r="T24" s="11">
        <v>0</v>
      </c>
      <c r="U24" s="11">
        <v>0</v>
      </c>
      <c r="V24" s="11">
        <v>0</v>
      </c>
      <c r="W24" s="11">
        <v>0</v>
      </c>
      <c r="X24" s="11">
        <v>0</v>
      </c>
      <c r="Y24" s="11">
        <v>0</v>
      </c>
      <c r="Z24" s="11">
        <v>0</v>
      </c>
      <c r="AA24" s="11">
        <v>3</v>
      </c>
      <c r="AB24" s="11">
        <v>0</v>
      </c>
      <c r="AC24" s="11">
        <v>0</v>
      </c>
      <c r="AD24" s="11">
        <v>1</v>
      </c>
      <c r="AE24" s="11">
        <v>0</v>
      </c>
      <c r="AF24" s="11">
        <v>6</v>
      </c>
      <c r="AG24" s="11">
        <v>0</v>
      </c>
      <c r="AH24" s="11">
        <v>0</v>
      </c>
      <c r="AI24" s="11">
        <v>0</v>
      </c>
      <c r="AJ24" s="11">
        <v>0</v>
      </c>
      <c r="AL24" s="35"/>
      <c r="AN24" s="36"/>
    </row>
    <row r="25" spans="1:40" ht="33" customHeight="1" x14ac:dyDescent="0.25">
      <c r="A25" s="4">
        <v>17</v>
      </c>
      <c r="B25" s="5" t="s">
        <v>149</v>
      </c>
      <c r="C25" s="11">
        <v>0</v>
      </c>
      <c r="D25" s="11">
        <v>0</v>
      </c>
      <c r="E25" s="11">
        <v>0</v>
      </c>
      <c r="F25" s="11">
        <v>0</v>
      </c>
      <c r="G25" s="11">
        <v>0</v>
      </c>
      <c r="H25" s="11">
        <v>0</v>
      </c>
      <c r="I25" s="11">
        <v>0</v>
      </c>
      <c r="J25" s="11">
        <v>0</v>
      </c>
      <c r="K25" s="11">
        <v>0</v>
      </c>
      <c r="L25" s="11">
        <v>0</v>
      </c>
      <c r="M25" s="11">
        <v>0</v>
      </c>
      <c r="N25" s="11">
        <v>0</v>
      </c>
      <c r="O25" s="11">
        <v>0</v>
      </c>
      <c r="P25" s="11">
        <v>0</v>
      </c>
      <c r="Q25" s="11">
        <v>0</v>
      </c>
      <c r="R25" s="11">
        <v>0</v>
      </c>
      <c r="S25" s="11">
        <v>0</v>
      </c>
      <c r="T25" s="11">
        <v>0</v>
      </c>
      <c r="U25" s="11">
        <v>0</v>
      </c>
      <c r="V25" s="11">
        <v>0</v>
      </c>
      <c r="W25" s="11">
        <v>0</v>
      </c>
      <c r="X25" s="11">
        <v>0</v>
      </c>
      <c r="Y25" s="11">
        <v>0</v>
      </c>
      <c r="Z25" s="11">
        <v>0</v>
      </c>
      <c r="AA25" s="11">
        <v>0</v>
      </c>
      <c r="AB25" s="11">
        <v>0</v>
      </c>
      <c r="AC25" s="11">
        <v>0</v>
      </c>
      <c r="AD25" s="11">
        <v>0</v>
      </c>
      <c r="AE25" s="11">
        <v>0</v>
      </c>
      <c r="AF25" s="11">
        <v>0</v>
      </c>
      <c r="AG25" s="11">
        <v>0</v>
      </c>
      <c r="AH25" s="11">
        <v>0</v>
      </c>
      <c r="AI25" s="11">
        <v>0</v>
      </c>
      <c r="AJ25" s="11">
        <v>0</v>
      </c>
      <c r="AL25" s="35"/>
      <c r="AN25" s="36"/>
    </row>
    <row r="26" spans="1:40" ht="33" customHeight="1" x14ac:dyDescent="0.25">
      <c r="A26" s="4">
        <v>18</v>
      </c>
      <c r="B26" s="5" t="s">
        <v>235</v>
      </c>
      <c r="C26" s="11">
        <v>19</v>
      </c>
      <c r="D26" s="11">
        <v>0</v>
      </c>
      <c r="E26" s="11">
        <v>3</v>
      </c>
      <c r="F26" s="11">
        <v>0</v>
      </c>
      <c r="G26" s="11">
        <v>0</v>
      </c>
      <c r="H26" s="11">
        <v>0</v>
      </c>
      <c r="I26" s="11">
        <v>0</v>
      </c>
      <c r="J26" s="11">
        <v>0</v>
      </c>
      <c r="K26" s="11">
        <v>0</v>
      </c>
      <c r="L26" s="11">
        <v>0</v>
      </c>
      <c r="M26" s="11">
        <v>0</v>
      </c>
      <c r="N26" s="11">
        <v>0</v>
      </c>
      <c r="O26" s="11">
        <v>1</v>
      </c>
      <c r="P26" s="11">
        <v>0</v>
      </c>
      <c r="Q26" s="11">
        <v>0</v>
      </c>
      <c r="R26" s="11">
        <v>0</v>
      </c>
      <c r="S26" s="11">
        <v>0</v>
      </c>
      <c r="T26" s="11">
        <v>0</v>
      </c>
      <c r="U26" s="11">
        <v>0</v>
      </c>
      <c r="V26" s="11">
        <v>0</v>
      </c>
      <c r="W26" s="11">
        <v>0</v>
      </c>
      <c r="X26" s="11">
        <v>0</v>
      </c>
      <c r="Y26" s="11">
        <v>0</v>
      </c>
      <c r="Z26" s="11">
        <v>0</v>
      </c>
      <c r="AA26" s="11">
        <v>9</v>
      </c>
      <c r="AB26" s="11">
        <v>0</v>
      </c>
      <c r="AC26" s="11">
        <v>0</v>
      </c>
      <c r="AD26" s="11">
        <v>0</v>
      </c>
      <c r="AE26" s="11">
        <v>0</v>
      </c>
      <c r="AF26" s="11">
        <v>6</v>
      </c>
      <c r="AG26" s="11">
        <v>0</v>
      </c>
      <c r="AH26" s="11">
        <v>0</v>
      </c>
      <c r="AI26" s="11">
        <v>0</v>
      </c>
      <c r="AJ26" s="11">
        <v>0</v>
      </c>
      <c r="AL26" s="35"/>
      <c r="AN26" s="36"/>
    </row>
    <row r="27" spans="1:40" ht="48.75" customHeight="1" x14ac:dyDescent="0.25">
      <c r="A27" s="4">
        <v>19</v>
      </c>
      <c r="B27" s="5" t="s">
        <v>184</v>
      </c>
      <c r="C27" s="11">
        <v>2683</v>
      </c>
      <c r="D27" s="11">
        <v>166</v>
      </c>
      <c r="E27" s="11">
        <v>135</v>
      </c>
      <c r="F27" s="11">
        <v>319</v>
      </c>
      <c r="G27" s="11">
        <v>266</v>
      </c>
      <c r="H27" s="11">
        <v>11</v>
      </c>
      <c r="I27" s="11">
        <v>479</v>
      </c>
      <c r="J27" s="11">
        <v>129</v>
      </c>
      <c r="K27" s="11">
        <v>218</v>
      </c>
      <c r="L27" s="11">
        <v>246</v>
      </c>
      <c r="M27" s="11">
        <v>6</v>
      </c>
      <c r="N27" s="11">
        <v>0</v>
      </c>
      <c r="O27" s="11">
        <v>71</v>
      </c>
      <c r="P27" s="11">
        <v>28</v>
      </c>
      <c r="Q27" s="11">
        <v>0</v>
      </c>
      <c r="R27" s="11">
        <v>0</v>
      </c>
      <c r="S27" s="11">
        <v>50</v>
      </c>
      <c r="T27" s="11">
        <v>26</v>
      </c>
      <c r="U27" s="11">
        <v>0</v>
      </c>
      <c r="V27" s="11">
        <v>41</v>
      </c>
      <c r="W27" s="11">
        <v>0</v>
      </c>
      <c r="X27" s="11">
        <v>10</v>
      </c>
      <c r="Y27" s="11">
        <v>7</v>
      </c>
      <c r="Z27" s="11">
        <v>0</v>
      </c>
      <c r="AA27" s="11">
        <v>83</v>
      </c>
      <c r="AB27" s="11">
        <v>0</v>
      </c>
      <c r="AC27" s="11">
        <v>20</v>
      </c>
      <c r="AD27" s="11">
        <v>191</v>
      </c>
      <c r="AE27" s="11">
        <v>15</v>
      </c>
      <c r="AF27" s="11">
        <v>110</v>
      </c>
      <c r="AG27" s="11">
        <v>40</v>
      </c>
      <c r="AH27" s="11">
        <v>1</v>
      </c>
      <c r="AI27" s="11">
        <v>11</v>
      </c>
      <c r="AJ27" s="11">
        <v>4</v>
      </c>
      <c r="AL27" s="35"/>
      <c r="AN27" s="36"/>
    </row>
    <row r="28" spans="1:40" ht="33" customHeight="1" x14ac:dyDescent="0.25">
      <c r="A28" s="4">
        <v>20</v>
      </c>
      <c r="B28" s="5" t="s">
        <v>197</v>
      </c>
      <c r="C28" s="11">
        <v>0</v>
      </c>
      <c r="D28" s="11">
        <v>0</v>
      </c>
      <c r="E28" s="11">
        <v>0</v>
      </c>
      <c r="F28" s="11">
        <v>0</v>
      </c>
      <c r="G28" s="11">
        <v>0</v>
      </c>
      <c r="H28" s="11">
        <v>0</v>
      </c>
      <c r="I28" s="11">
        <v>0</v>
      </c>
      <c r="J28" s="11">
        <v>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L28" s="35"/>
      <c r="AN28" s="36"/>
    </row>
    <row r="29" spans="1:40" ht="65.25" customHeight="1" x14ac:dyDescent="0.25">
      <c r="A29" s="4">
        <v>21</v>
      </c>
      <c r="B29" s="5" t="s">
        <v>237</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L29" s="35"/>
      <c r="AN29" s="36"/>
    </row>
    <row r="30" spans="1:40" ht="33" customHeight="1" x14ac:dyDescent="0.25">
      <c r="A30" s="4">
        <v>22</v>
      </c>
      <c r="B30" s="5" t="s">
        <v>260</v>
      </c>
      <c r="C30" s="11">
        <v>0</v>
      </c>
      <c r="D30" s="11">
        <v>0</v>
      </c>
      <c r="E30" s="11">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v>0</v>
      </c>
      <c r="AB30" s="11">
        <v>0</v>
      </c>
      <c r="AC30" s="11">
        <v>0</v>
      </c>
      <c r="AD30" s="11">
        <v>0</v>
      </c>
      <c r="AE30" s="11">
        <v>0</v>
      </c>
      <c r="AF30" s="11">
        <v>0</v>
      </c>
      <c r="AG30" s="11">
        <v>0</v>
      </c>
      <c r="AH30" s="11">
        <v>0</v>
      </c>
      <c r="AI30" s="11">
        <v>0</v>
      </c>
      <c r="AJ30" s="11">
        <v>0</v>
      </c>
      <c r="AL30" s="35"/>
      <c r="AN30" s="36"/>
    </row>
    <row r="31" spans="1:40" ht="108" customHeight="1" x14ac:dyDescent="0.25">
      <c r="A31" s="4">
        <v>23</v>
      </c>
      <c r="B31" s="5" t="s">
        <v>261</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c r="AL31" s="35"/>
      <c r="AN31" s="36"/>
    </row>
    <row r="32" spans="1:40" s="10" customFormat="1" x14ac:dyDescent="0.25">
      <c r="A32" s="47">
        <v>23</v>
      </c>
      <c r="B32" s="6" t="s">
        <v>23</v>
      </c>
      <c r="C32" s="14">
        <v>3820</v>
      </c>
      <c r="D32" s="14">
        <v>265</v>
      </c>
      <c r="E32" s="14">
        <v>200</v>
      </c>
      <c r="F32" s="14">
        <v>369</v>
      </c>
      <c r="G32" s="14">
        <v>293</v>
      </c>
      <c r="H32" s="14">
        <v>11</v>
      </c>
      <c r="I32" s="14">
        <v>682</v>
      </c>
      <c r="J32" s="14">
        <v>180</v>
      </c>
      <c r="K32" s="14">
        <v>376</v>
      </c>
      <c r="L32" s="14">
        <v>300</v>
      </c>
      <c r="M32" s="14">
        <v>6</v>
      </c>
      <c r="N32" s="14">
        <v>0</v>
      </c>
      <c r="O32" s="14">
        <v>138</v>
      </c>
      <c r="P32" s="14">
        <v>34</v>
      </c>
      <c r="Q32" s="14">
        <v>2</v>
      </c>
      <c r="R32" s="14">
        <v>0</v>
      </c>
      <c r="S32" s="14">
        <v>62</v>
      </c>
      <c r="T32" s="14">
        <v>38</v>
      </c>
      <c r="U32" s="14">
        <v>0</v>
      </c>
      <c r="V32" s="14">
        <v>50</v>
      </c>
      <c r="W32" s="14">
        <v>0</v>
      </c>
      <c r="X32" s="14">
        <v>10</v>
      </c>
      <c r="Y32" s="14">
        <v>7</v>
      </c>
      <c r="Z32" s="14">
        <v>0</v>
      </c>
      <c r="AA32" s="14">
        <v>152</v>
      </c>
      <c r="AB32" s="14">
        <v>0</v>
      </c>
      <c r="AC32" s="14">
        <v>21</v>
      </c>
      <c r="AD32" s="14">
        <v>317</v>
      </c>
      <c r="AE32" s="14">
        <v>37</v>
      </c>
      <c r="AF32" s="14">
        <v>181</v>
      </c>
      <c r="AG32" s="14">
        <v>64</v>
      </c>
      <c r="AH32" s="14">
        <v>1</v>
      </c>
      <c r="AI32" s="14">
        <v>19</v>
      </c>
      <c r="AJ32" s="14">
        <v>5</v>
      </c>
      <c r="AK32" s="30"/>
      <c r="AL32" s="35"/>
      <c r="AN32" s="36"/>
    </row>
    <row r="33" spans="1:40" ht="15" customHeight="1" x14ac:dyDescent="0.25">
      <c r="A33" s="4"/>
      <c r="B33" s="51" t="s">
        <v>29</v>
      </c>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L33" s="35"/>
      <c r="AN33" s="36"/>
    </row>
    <row r="34" spans="1:40" ht="89.25" customHeight="1" x14ac:dyDescent="0.25">
      <c r="A34" s="4">
        <v>24</v>
      </c>
      <c r="B34" s="9" t="s">
        <v>89</v>
      </c>
      <c r="C34" s="11">
        <v>22</v>
      </c>
      <c r="D34" s="11">
        <v>0</v>
      </c>
      <c r="E34" s="11">
        <v>3</v>
      </c>
      <c r="F34" s="11">
        <v>1</v>
      </c>
      <c r="G34" s="11">
        <v>0</v>
      </c>
      <c r="H34" s="11">
        <v>0</v>
      </c>
      <c r="I34" s="11">
        <v>3</v>
      </c>
      <c r="J34" s="11">
        <v>1</v>
      </c>
      <c r="K34" s="11">
        <v>9</v>
      </c>
      <c r="L34" s="11">
        <v>3</v>
      </c>
      <c r="M34" s="11">
        <v>0</v>
      </c>
      <c r="N34" s="11">
        <v>0</v>
      </c>
      <c r="O34" s="11">
        <v>0</v>
      </c>
      <c r="P34" s="11">
        <v>0</v>
      </c>
      <c r="Q34" s="11">
        <v>0</v>
      </c>
      <c r="R34" s="11">
        <v>0</v>
      </c>
      <c r="S34" s="11">
        <v>0</v>
      </c>
      <c r="T34" s="11">
        <v>0</v>
      </c>
      <c r="U34" s="11">
        <v>0</v>
      </c>
      <c r="V34" s="11">
        <v>2</v>
      </c>
      <c r="W34" s="11">
        <v>0</v>
      </c>
      <c r="X34" s="11">
        <v>0</v>
      </c>
      <c r="Y34" s="11">
        <v>0</v>
      </c>
      <c r="Z34" s="11">
        <v>0</v>
      </c>
      <c r="AA34" s="11">
        <v>0</v>
      </c>
      <c r="AB34" s="11">
        <v>0</v>
      </c>
      <c r="AC34" s="11">
        <v>0</v>
      </c>
      <c r="AD34" s="11">
        <v>0</v>
      </c>
      <c r="AE34" s="11">
        <v>0</v>
      </c>
      <c r="AF34" s="11">
        <v>0</v>
      </c>
      <c r="AG34" s="11">
        <v>0</v>
      </c>
      <c r="AH34" s="11">
        <v>0</v>
      </c>
      <c r="AI34" s="11">
        <v>0</v>
      </c>
      <c r="AJ34" s="11">
        <v>0</v>
      </c>
      <c r="AL34" s="35"/>
      <c r="AN34" s="36"/>
    </row>
    <row r="35" spans="1:40" s="10" customFormat="1" x14ac:dyDescent="0.25">
      <c r="A35" s="47">
        <v>1</v>
      </c>
      <c r="B35" s="6" t="s">
        <v>23</v>
      </c>
      <c r="C35" s="14">
        <v>22</v>
      </c>
      <c r="D35" s="14">
        <v>0</v>
      </c>
      <c r="E35" s="14">
        <v>3</v>
      </c>
      <c r="F35" s="14">
        <v>1</v>
      </c>
      <c r="G35" s="14">
        <v>0</v>
      </c>
      <c r="H35" s="14">
        <v>0</v>
      </c>
      <c r="I35" s="14">
        <v>3</v>
      </c>
      <c r="J35" s="14">
        <v>1</v>
      </c>
      <c r="K35" s="14">
        <v>9</v>
      </c>
      <c r="L35" s="14">
        <v>3</v>
      </c>
      <c r="M35" s="14">
        <v>0</v>
      </c>
      <c r="N35" s="14">
        <v>0</v>
      </c>
      <c r="O35" s="14">
        <v>0</v>
      </c>
      <c r="P35" s="14">
        <v>0</v>
      </c>
      <c r="Q35" s="14">
        <v>0</v>
      </c>
      <c r="R35" s="14">
        <v>0</v>
      </c>
      <c r="S35" s="14">
        <v>0</v>
      </c>
      <c r="T35" s="14">
        <v>0</v>
      </c>
      <c r="U35" s="14">
        <v>0</v>
      </c>
      <c r="V35" s="14">
        <v>2</v>
      </c>
      <c r="W35" s="14">
        <v>0</v>
      </c>
      <c r="X35" s="14">
        <v>0</v>
      </c>
      <c r="Y35" s="14">
        <v>0</v>
      </c>
      <c r="Z35" s="14">
        <v>0</v>
      </c>
      <c r="AA35" s="14">
        <v>0</v>
      </c>
      <c r="AB35" s="14">
        <v>0</v>
      </c>
      <c r="AC35" s="14">
        <v>0</v>
      </c>
      <c r="AD35" s="14">
        <v>0</v>
      </c>
      <c r="AE35" s="14">
        <v>0</v>
      </c>
      <c r="AF35" s="14">
        <v>0</v>
      </c>
      <c r="AG35" s="14">
        <v>0</v>
      </c>
      <c r="AH35" s="14">
        <v>0</v>
      </c>
      <c r="AI35" s="14">
        <v>0</v>
      </c>
      <c r="AJ35" s="14">
        <v>0</v>
      </c>
      <c r="AK35" s="30"/>
      <c r="AL35" s="35"/>
      <c r="AN35" s="36"/>
    </row>
    <row r="36" spans="1:40" ht="15" customHeight="1" x14ac:dyDescent="0.25">
      <c r="A36" s="4"/>
      <c r="B36" s="51" t="s">
        <v>6</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L36" s="35"/>
      <c r="AN36" s="36"/>
    </row>
    <row r="37" spans="1:40" ht="45.75" customHeight="1" x14ac:dyDescent="0.25">
      <c r="A37" s="4">
        <v>25</v>
      </c>
      <c r="B37" s="9" t="s">
        <v>84</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L37" s="35"/>
      <c r="AN37" s="36"/>
    </row>
    <row r="38" spans="1:40" ht="90.75" customHeight="1" x14ac:dyDescent="0.25">
      <c r="A38" s="4">
        <v>26</v>
      </c>
      <c r="B38" s="9" t="s">
        <v>85</v>
      </c>
      <c r="C38" s="11">
        <v>0</v>
      </c>
      <c r="D38" s="11">
        <v>0</v>
      </c>
      <c r="E38" s="11">
        <v>0</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1">
        <v>0</v>
      </c>
      <c r="X38" s="11">
        <v>0</v>
      </c>
      <c r="Y38" s="11">
        <v>0</v>
      </c>
      <c r="Z38" s="11">
        <v>0</v>
      </c>
      <c r="AA38" s="11">
        <v>0</v>
      </c>
      <c r="AB38" s="11">
        <v>0</v>
      </c>
      <c r="AC38" s="11">
        <v>0</v>
      </c>
      <c r="AD38" s="11">
        <v>0</v>
      </c>
      <c r="AE38" s="11">
        <v>0</v>
      </c>
      <c r="AF38" s="11">
        <v>0</v>
      </c>
      <c r="AG38" s="11">
        <v>0</v>
      </c>
      <c r="AH38" s="11">
        <v>0</v>
      </c>
      <c r="AI38" s="11">
        <v>0</v>
      </c>
      <c r="AJ38" s="11">
        <v>0</v>
      </c>
      <c r="AL38" s="35"/>
      <c r="AN38" s="36"/>
    </row>
    <row r="39" spans="1:40" ht="74.25" customHeight="1" x14ac:dyDescent="0.25">
      <c r="A39" s="4">
        <v>27</v>
      </c>
      <c r="B39" s="9" t="s">
        <v>118</v>
      </c>
      <c r="C39" s="11">
        <v>0</v>
      </c>
      <c r="D39" s="11">
        <v>0</v>
      </c>
      <c r="E39" s="11">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v>0</v>
      </c>
      <c r="AB39" s="11">
        <v>0</v>
      </c>
      <c r="AC39" s="11">
        <v>0</v>
      </c>
      <c r="AD39" s="11">
        <v>0</v>
      </c>
      <c r="AE39" s="11">
        <v>0</v>
      </c>
      <c r="AF39" s="11">
        <v>0</v>
      </c>
      <c r="AG39" s="11">
        <v>0</v>
      </c>
      <c r="AH39" s="11">
        <v>0</v>
      </c>
      <c r="AI39" s="11">
        <v>0</v>
      </c>
      <c r="AJ39" s="11">
        <v>0</v>
      </c>
      <c r="AL39" s="35"/>
      <c r="AN39" s="36"/>
    </row>
    <row r="40" spans="1:40" ht="30" x14ac:dyDescent="0.25">
      <c r="A40" s="4">
        <v>28</v>
      </c>
      <c r="B40" s="7" t="s">
        <v>69</v>
      </c>
      <c r="C40" s="11">
        <v>0</v>
      </c>
      <c r="D40" s="11">
        <v>0</v>
      </c>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c r="AI40" s="11">
        <v>0</v>
      </c>
      <c r="AJ40" s="11">
        <v>0</v>
      </c>
      <c r="AL40" s="35"/>
      <c r="AN40" s="36"/>
    </row>
    <row r="41" spans="1:40" ht="62.25" customHeight="1" x14ac:dyDescent="0.25">
      <c r="A41" s="4">
        <v>29</v>
      </c>
      <c r="B41" s="9" t="s">
        <v>119</v>
      </c>
      <c r="C41" s="11">
        <v>0</v>
      </c>
      <c r="D41" s="11">
        <v>0</v>
      </c>
      <c r="E41" s="11">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11">
        <v>0</v>
      </c>
      <c r="AG41" s="11">
        <v>0</v>
      </c>
      <c r="AH41" s="11">
        <v>0</v>
      </c>
      <c r="AI41" s="11">
        <v>0</v>
      </c>
      <c r="AJ41" s="11">
        <v>0</v>
      </c>
      <c r="AL41" s="35"/>
      <c r="AN41" s="36"/>
    </row>
    <row r="42" spans="1:40" s="10" customFormat="1" x14ac:dyDescent="0.25">
      <c r="A42" s="47">
        <v>5</v>
      </c>
      <c r="B42" s="6" t="s">
        <v>23</v>
      </c>
      <c r="C42" s="14">
        <v>0</v>
      </c>
      <c r="D42" s="14">
        <v>0</v>
      </c>
      <c r="E42" s="14">
        <v>0</v>
      </c>
      <c r="F42" s="14">
        <v>0</v>
      </c>
      <c r="G42" s="14">
        <v>0</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v>0</v>
      </c>
      <c r="Z42" s="14">
        <v>0</v>
      </c>
      <c r="AA42" s="14">
        <v>0</v>
      </c>
      <c r="AB42" s="14">
        <v>0</v>
      </c>
      <c r="AC42" s="14">
        <v>0</v>
      </c>
      <c r="AD42" s="14">
        <v>0</v>
      </c>
      <c r="AE42" s="14">
        <v>0</v>
      </c>
      <c r="AF42" s="14">
        <v>0</v>
      </c>
      <c r="AG42" s="14">
        <v>0</v>
      </c>
      <c r="AH42" s="14">
        <v>0</v>
      </c>
      <c r="AI42" s="14">
        <v>0</v>
      </c>
      <c r="AJ42" s="14">
        <v>0</v>
      </c>
      <c r="AK42" s="30"/>
      <c r="AL42" s="35"/>
      <c r="AN42" s="36"/>
    </row>
    <row r="43" spans="1:40" ht="11.25" customHeight="1" x14ac:dyDescent="0.25">
      <c r="A43" s="4"/>
      <c r="B43" s="51" t="s">
        <v>20</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L43" s="35"/>
      <c r="AN43" s="36"/>
    </row>
    <row r="44" spans="1:40" ht="0.75" hidden="1" customHeight="1" x14ac:dyDescent="0.25">
      <c r="A44" s="4"/>
      <c r="B44" s="9" t="s">
        <v>21</v>
      </c>
      <c r="C44" s="11" t="s">
        <v>13</v>
      </c>
      <c r="D44" s="11" t="s">
        <v>13</v>
      </c>
      <c r="E44" s="11" t="s">
        <v>13</v>
      </c>
      <c r="F44" s="11" t="s">
        <v>13</v>
      </c>
      <c r="G44" s="11" t="s">
        <v>13</v>
      </c>
      <c r="H44" s="11" t="s">
        <v>13</v>
      </c>
      <c r="I44" s="11" t="s">
        <v>13</v>
      </c>
      <c r="J44" s="11" t="s">
        <v>13</v>
      </c>
      <c r="K44" s="11" t="s">
        <v>13</v>
      </c>
      <c r="L44" s="11" t="s">
        <v>13</v>
      </c>
      <c r="M44" s="11" t="s">
        <v>13</v>
      </c>
      <c r="N44" s="11" t="s">
        <v>13</v>
      </c>
      <c r="O44" s="11" t="s">
        <v>13</v>
      </c>
      <c r="P44" s="11" t="s">
        <v>13</v>
      </c>
      <c r="Q44" s="11" t="s">
        <v>13</v>
      </c>
      <c r="R44" s="11" t="s">
        <v>13</v>
      </c>
      <c r="S44" s="11" t="s">
        <v>13</v>
      </c>
      <c r="T44" s="11" t="s">
        <v>13</v>
      </c>
      <c r="U44" s="11" t="s">
        <v>13</v>
      </c>
      <c r="V44" s="11" t="s">
        <v>13</v>
      </c>
      <c r="W44" s="11" t="s">
        <v>13</v>
      </c>
      <c r="X44" s="11" t="s">
        <v>13</v>
      </c>
      <c r="Y44" s="11" t="s">
        <v>13</v>
      </c>
      <c r="Z44" s="11" t="s">
        <v>13</v>
      </c>
      <c r="AA44" s="11" t="s">
        <v>13</v>
      </c>
      <c r="AB44" s="11" t="s">
        <v>13</v>
      </c>
      <c r="AC44" s="11" t="s">
        <v>13</v>
      </c>
      <c r="AD44" s="11" t="s">
        <v>13</v>
      </c>
      <c r="AE44" s="11" t="s">
        <v>13</v>
      </c>
      <c r="AF44" s="11" t="s">
        <v>13</v>
      </c>
      <c r="AG44" s="11" t="s">
        <v>13</v>
      </c>
      <c r="AH44" s="11" t="s">
        <v>13</v>
      </c>
      <c r="AI44" s="11" t="s">
        <v>13</v>
      </c>
      <c r="AJ44" s="11" t="s">
        <v>13</v>
      </c>
      <c r="AL44" s="35"/>
      <c r="AN44" s="36"/>
    </row>
    <row r="45" spans="1:40" ht="45.75" customHeight="1" x14ac:dyDescent="0.25">
      <c r="A45" s="4">
        <v>30</v>
      </c>
      <c r="B45" s="20" t="s">
        <v>38</v>
      </c>
      <c r="C45" s="11">
        <v>2754</v>
      </c>
      <c r="D45" s="11">
        <v>266</v>
      </c>
      <c r="E45" s="11">
        <v>81</v>
      </c>
      <c r="F45" s="11">
        <v>153</v>
      </c>
      <c r="G45" s="11">
        <v>224</v>
      </c>
      <c r="H45" s="11">
        <v>5</v>
      </c>
      <c r="I45" s="11">
        <v>604</v>
      </c>
      <c r="J45" s="11">
        <v>160</v>
      </c>
      <c r="K45" s="11">
        <v>147</v>
      </c>
      <c r="L45" s="11">
        <v>518</v>
      </c>
      <c r="M45" s="11">
        <v>8</v>
      </c>
      <c r="N45" s="11">
        <v>0</v>
      </c>
      <c r="O45" s="11">
        <v>97</v>
      </c>
      <c r="P45" s="11">
        <v>15</v>
      </c>
      <c r="Q45" s="11">
        <v>1</v>
      </c>
      <c r="R45" s="11">
        <v>2</v>
      </c>
      <c r="S45" s="11">
        <v>29</v>
      </c>
      <c r="T45" s="11">
        <v>27</v>
      </c>
      <c r="U45" s="11">
        <v>2</v>
      </c>
      <c r="V45" s="11">
        <v>37</v>
      </c>
      <c r="W45" s="11">
        <v>0</v>
      </c>
      <c r="X45" s="11">
        <v>0</v>
      </c>
      <c r="Y45" s="11">
        <v>7</v>
      </c>
      <c r="Z45" s="11">
        <v>0</v>
      </c>
      <c r="AA45" s="11">
        <v>88</v>
      </c>
      <c r="AB45" s="11">
        <v>0</v>
      </c>
      <c r="AC45" s="11">
        <v>16</v>
      </c>
      <c r="AD45" s="11">
        <v>94</v>
      </c>
      <c r="AE45" s="11">
        <v>10</v>
      </c>
      <c r="AF45" s="11">
        <v>38</v>
      </c>
      <c r="AG45" s="11">
        <v>45</v>
      </c>
      <c r="AH45" s="11">
        <v>2</v>
      </c>
      <c r="AI45" s="11">
        <v>75</v>
      </c>
      <c r="AJ45" s="11">
        <v>3</v>
      </c>
      <c r="AL45" s="35"/>
      <c r="AN45" s="36"/>
    </row>
    <row r="46" spans="1:40" ht="65.25" customHeight="1" x14ac:dyDescent="0.25">
      <c r="A46" s="4">
        <v>31</v>
      </c>
      <c r="B46" s="20" t="s">
        <v>54</v>
      </c>
      <c r="C46" s="11">
        <v>930</v>
      </c>
      <c r="D46" s="11">
        <v>129</v>
      </c>
      <c r="E46" s="11">
        <v>31</v>
      </c>
      <c r="F46" s="11">
        <v>111</v>
      </c>
      <c r="G46" s="11">
        <v>170</v>
      </c>
      <c r="H46" s="11">
        <v>0</v>
      </c>
      <c r="I46" s="11">
        <v>127</v>
      </c>
      <c r="J46" s="11">
        <v>3</v>
      </c>
      <c r="K46" s="11">
        <v>21</v>
      </c>
      <c r="L46" s="11">
        <v>111</v>
      </c>
      <c r="M46" s="11">
        <v>0</v>
      </c>
      <c r="N46" s="11">
        <v>0</v>
      </c>
      <c r="O46" s="11">
        <v>8</v>
      </c>
      <c r="P46" s="11">
        <v>0</v>
      </c>
      <c r="Q46" s="11">
        <v>0</v>
      </c>
      <c r="R46" s="11">
        <v>0</v>
      </c>
      <c r="S46" s="11">
        <v>30</v>
      </c>
      <c r="T46" s="11">
        <v>20</v>
      </c>
      <c r="U46" s="11">
        <v>2</v>
      </c>
      <c r="V46" s="11">
        <v>0</v>
      </c>
      <c r="W46" s="11">
        <v>0</v>
      </c>
      <c r="X46" s="11">
        <v>0</v>
      </c>
      <c r="Y46" s="11">
        <v>0</v>
      </c>
      <c r="Z46" s="11">
        <v>0</v>
      </c>
      <c r="AA46" s="11">
        <v>79</v>
      </c>
      <c r="AB46" s="11">
        <v>0</v>
      </c>
      <c r="AC46" s="11">
        <v>16</v>
      </c>
      <c r="AD46" s="11">
        <v>19</v>
      </c>
      <c r="AE46" s="11">
        <v>5</v>
      </c>
      <c r="AF46" s="11">
        <v>9</v>
      </c>
      <c r="AG46" s="11">
        <v>13</v>
      </c>
      <c r="AH46" s="11">
        <v>0</v>
      </c>
      <c r="AI46" s="11">
        <v>24</v>
      </c>
      <c r="AJ46" s="11">
        <v>2</v>
      </c>
      <c r="AL46" s="35"/>
      <c r="AN46" s="36"/>
    </row>
    <row r="47" spans="1:40" ht="65.25" customHeight="1" x14ac:dyDescent="0.25">
      <c r="A47" s="4">
        <v>32</v>
      </c>
      <c r="B47" s="20" t="s">
        <v>83</v>
      </c>
      <c r="C47" s="11">
        <v>762</v>
      </c>
      <c r="D47" s="11">
        <v>31</v>
      </c>
      <c r="E47" s="11">
        <v>31</v>
      </c>
      <c r="F47" s="11">
        <v>98</v>
      </c>
      <c r="G47" s="11">
        <v>65</v>
      </c>
      <c r="H47" s="11">
        <v>8</v>
      </c>
      <c r="I47" s="11">
        <v>143</v>
      </c>
      <c r="J47" s="11">
        <v>24</v>
      </c>
      <c r="K47" s="11">
        <v>51</v>
      </c>
      <c r="L47" s="11">
        <v>68</v>
      </c>
      <c r="M47" s="11">
        <v>0</v>
      </c>
      <c r="N47" s="11">
        <v>0</v>
      </c>
      <c r="O47" s="11">
        <v>48</v>
      </c>
      <c r="P47" s="11">
        <v>10</v>
      </c>
      <c r="Q47" s="11">
        <v>1</v>
      </c>
      <c r="R47" s="11">
        <v>0</v>
      </c>
      <c r="S47" s="11">
        <v>11</v>
      </c>
      <c r="T47" s="11">
        <v>15</v>
      </c>
      <c r="U47" s="11">
        <v>0</v>
      </c>
      <c r="V47" s="11">
        <v>9</v>
      </c>
      <c r="W47" s="11">
        <v>0</v>
      </c>
      <c r="X47" s="11">
        <v>0</v>
      </c>
      <c r="Y47" s="11">
        <v>0</v>
      </c>
      <c r="Z47" s="11">
        <v>0</v>
      </c>
      <c r="AA47" s="11">
        <v>14</v>
      </c>
      <c r="AB47" s="11">
        <v>0</v>
      </c>
      <c r="AC47" s="11">
        <v>0</v>
      </c>
      <c r="AD47" s="11">
        <v>57</v>
      </c>
      <c r="AE47" s="11">
        <v>3</v>
      </c>
      <c r="AF47" s="11">
        <v>39</v>
      </c>
      <c r="AG47" s="11">
        <v>24</v>
      </c>
      <c r="AH47" s="11">
        <v>0</v>
      </c>
      <c r="AI47" s="11">
        <v>12</v>
      </c>
      <c r="AJ47" s="11">
        <v>0</v>
      </c>
      <c r="AL47" s="35"/>
      <c r="AN47" s="36"/>
    </row>
    <row r="48" spans="1:40" ht="50.25" customHeight="1" x14ac:dyDescent="0.25">
      <c r="A48" s="4">
        <v>33</v>
      </c>
      <c r="B48" s="20" t="s">
        <v>142</v>
      </c>
      <c r="C48" s="11">
        <v>3295</v>
      </c>
      <c r="D48" s="11">
        <v>294</v>
      </c>
      <c r="E48" s="11">
        <v>164</v>
      </c>
      <c r="F48" s="11">
        <v>392</v>
      </c>
      <c r="G48" s="11">
        <v>289</v>
      </c>
      <c r="H48" s="11">
        <v>33</v>
      </c>
      <c r="I48" s="11">
        <v>610</v>
      </c>
      <c r="J48" s="11">
        <v>157</v>
      </c>
      <c r="K48" s="11">
        <v>160</v>
      </c>
      <c r="L48" s="11">
        <v>282</v>
      </c>
      <c r="M48" s="11">
        <v>8</v>
      </c>
      <c r="N48" s="11">
        <v>0</v>
      </c>
      <c r="O48" s="11">
        <v>95</v>
      </c>
      <c r="P48" s="11">
        <v>43</v>
      </c>
      <c r="Q48" s="11">
        <v>5</v>
      </c>
      <c r="R48" s="11">
        <v>0</v>
      </c>
      <c r="S48" s="11">
        <v>82</v>
      </c>
      <c r="T48" s="11">
        <v>40</v>
      </c>
      <c r="U48" s="11">
        <v>4</v>
      </c>
      <c r="V48" s="11">
        <v>64</v>
      </c>
      <c r="W48" s="11">
        <v>0</v>
      </c>
      <c r="X48" s="11">
        <v>20</v>
      </c>
      <c r="Y48" s="11">
        <v>4</v>
      </c>
      <c r="Z48" s="11">
        <v>0</v>
      </c>
      <c r="AA48" s="11">
        <v>74</v>
      </c>
      <c r="AB48" s="11">
        <v>9</v>
      </c>
      <c r="AC48" s="11">
        <v>17</v>
      </c>
      <c r="AD48" s="11">
        <v>233</v>
      </c>
      <c r="AE48" s="11">
        <v>23</v>
      </c>
      <c r="AF48" s="11">
        <v>76</v>
      </c>
      <c r="AG48" s="11">
        <v>63</v>
      </c>
      <c r="AH48" s="11">
        <v>8</v>
      </c>
      <c r="AI48" s="11">
        <v>26</v>
      </c>
      <c r="AJ48" s="11">
        <v>20</v>
      </c>
      <c r="AL48" s="35"/>
      <c r="AN48" s="36"/>
    </row>
    <row r="49" spans="1:40" ht="48.75" customHeight="1" x14ac:dyDescent="0.25">
      <c r="A49" s="4">
        <v>34</v>
      </c>
      <c r="B49" s="20" t="s">
        <v>141</v>
      </c>
      <c r="C49" s="11">
        <v>511</v>
      </c>
      <c r="D49" s="11">
        <v>40</v>
      </c>
      <c r="E49" s="11">
        <v>12</v>
      </c>
      <c r="F49" s="11">
        <v>94</v>
      </c>
      <c r="G49" s="11">
        <v>46</v>
      </c>
      <c r="H49" s="11">
        <v>1</v>
      </c>
      <c r="I49" s="11">
        <v>84</v>
      </c>
      <c r="J49" s="11">
        <v>8</v>
      </c>
      <c r="K49" s="11">
        <v>34</v>
      </c>
      <c r="L49" s="11">
        <v>25</v>
      </c>
      <c r="M49" s="11">
        <v>1</v>
      </c>
      <c r="N49" s="11">
        <v>0</v>
      </c>
      <c r="O49" s="11">
        <v>28</v>
      </c>
      <c r="P49" s="11">
        <v>5</v>
      </c>
      <c r="Q49" s="11">
        <v>0</v>
      </c>
      <c r="R49" s="11">
        <v>0</v>
      </c>
      <c r="S49" s="11">
        <v>6</v>
      </c>
      <c r="T49" s="11">
        <v>2</v>
      </c>
      <c r="U49" s="11">
        <v>8</v>
      </c>
      <c r="V49" s="11">
        <v>4</v>
      </c>
      <c r="W49" s="11">
        <v>0</v>
      </c>
      <c r="X49" s="11">
        <v>2</v>
      </c>
      <c r="Y49" s="11">
        <v>2</v>
      </c>
      <c r="Z49" s="11">
        <v>0</v>
      </c>
      <c r="AA49" s="11">
        <v>20</v>
      </c>
      <c r="AB49" s="11">
        <v>0</v>
      </c>
      <c r="AC49" s="11">
        <v>0</v>
      </c>
      <c r="AD49" s="11">
        <v>22</v>
      </c>
      <c r="AE49" s="11">
        <v>10</v>
      </c>
      <c r="AF49" s="11">
        <v>23</v>
      </c>
      <c r="AG49" s="11">
        <v>17</v>
      </c>
      <c r="AH49" s="11">
        <v>0</v>
      </c>
      <c r="AI49" s="11">
        <v>7</v>
      </c>
      <c r="AJ49" s="11">
        <v>10</v>
      </c>
      <c r="AL49" s="35"/>
      <c r="AN49" s="36"/>
    </row>
    <row r="50" spans="1:40" ht="63.75" customHeight="1" x14ac:dyDescent="0.25">
      <c r="A50" s="4">
        <v>35</v>
      </c>
      <c r="B50" s="20" t="s">
        <v>186</v>
      </c>
      <c r="C50" s="11">
        <v>292</v>
      </c>
      <c r="D50" s="11">
        <v>53</v>
      </c>
      <c r="E50" s="11" t="s">
        <v>13</v>
      </c>
      <c r="F50" s="11">
        <v>55</v>
      </c>
      <c r="G50" s="11" t="s">
        <v>13</v>
      </c>
      <c r="H50" s="11" t="s">
        <v>13</v>
      </c>
      <c r="I50" s="11">
        <v>118</v>
      </c>
      <c r="J50" s="11" t="s">
        <v>13</v>
      </c>
      <c r="K50" s="11" t="s">
        <v>13</v>
      </c>
      <c r="L50" s="11">
        <v>46</v>
      </c>
      <c r="M50" s="11" t="s">
        <v>13</v>
      </c>
      <c r="N50" s="11" t="s">
        <v>13</v>
      </c>
      <c r="O50" s="11" t="s">
        <v>13</v>
      </c>
      <c r="P50" s="11" t="s">
        <v>13</v>
      </c>
      <c r="Q50" s="11" t="s">
        <v>13</v>
      </c>
      <c r="R50" s="11" t="s">
        <v>13</v>
      </c>
      <c r="S50" s="11" t="s">
        <v>13</v>
      </c>
      <c r="T50" s="11" t="s">
        <v>13</v>
      </c>
      <c r="U50" s="11" t="s">
        <v>13</v>
      </c>
      <c r="V50" s="11" t="s">
        <v>13</v>
      </c>
      <c r="W50" s="11" t="s">
        <v>13</v>
      </c>
      <c r="X50" s="11" t="s">
        <v>13</v>
      </c>
      <c r="Y50" s="11" t="s">
        <v>13</v>
      </c>
      <c r="Z50" s="11" t="s">
        <v>13</v>
      </c>
      <c r="AA50" s="11" t="s">
        <v>13</v>
      </c>
      <c r="AB50" s="11" t="s">
        <v>13</v>
      </c>
      <c r="AC50" s="11" t="s">
        <v>13</v>
      </c>
      <c r="AD50" s="11">
        <v>20</v>
      </c>
      <c r="AE50" s="11" t="s">
        <v>13</v>
      </c>
      <c r="AF50" s="11" t="s">
        <v>13</v>
      </c>
      <c r="AG50" s="11" t="s">
        <v>13</v>
      </c>
      <c r="AH50" s="11" t="s">
        <v>13</v>
      </c>
      <c r="AI50" s="11" t="s">
        <v>13</v>
      </c>
      <c r="AJ50" s="11" t="s">
        <v>13</v>
      </c>
      <c r="AL50" s="35"/>
      <c r="AN50" s="36"/>
    </row>
    <row r="51" spans="1:40" ht="78" customHeight="1" x14ac:dyDescent="0.25">
      <c r="A51" s="4">
        <v>36</v>
      </c>
      <c r="B51" s="20" t="s">
        <v>126</v>
      </c>
      <c r="C51" s="11">
        <v>13160</v>
      </c>
      <c r="D51" s="11">
        <v>1219</v>
      </c>
      <c r="E51" s="11">
        <v>658</v>
      </c>
      <c r="F51" s="11">
        <v>1520</v>
      </c>
      <c r="G51" s="11">
        <v>947</v>
      </c>
      <c r="H51" s="11">
        <v>100</v>
      </c>
      <c r="I51" s="11">
        <v>2255</v>
      </c>
      <c r="J51" s="11">
        <v>493</v>
      </c>
      <c r="K51" s="11">
        <v>1005</v>
      </c>
      <c r="L51" s="11">
        <v>1461</v>
      </c>
      <c r="M51" s="11">
        <v>28</v>
      </c>
      <c r="N51" s="11">
        <v>0</v>
      </c>
      <c r="O51" s="11">
        <v>420</v>
      </c>
      <c r="P51" s="11">
        <v>94</v>
      </c>
      <c r="Q51" s="11">
        <v>17</v>
      </c>
      <c r="R51" s="11">
        <v>3</v>
      </c>
      <c r="S51" s="11">
        <v>160</v>
      </c>
      <c r="T51" s="11">
        <v>187</v>
      </c>
      <c r="U51" s="11">
        <v>0</v>
      </c>
      <c r="V51" s="11">
        <v>237</v>
      </c>
      <c r="W51" s="11">
        <v>0</v>
      </c>
      <c r="X51" s="11">
        <v>14</v>
      </c>
      <c r="Y51" s="11">
        <v>35</v>
      </c>
      <c r="Z51" s="11">
        <v>0</v>
      </c>
      <c r="AA51" s="11">
        <v>415</v>
      </c>
      <c r="AB51" s="11">
        <v>6</v>
      </c>
      <c r="AC51" s="11">
        <v>32</v>
      </c>
      <c r="AD51" s="11">
        <v>965</v>
      </c>
      <c r="AE51" s="11">
        <v>28</v>
      </c>
      <c r="AF51" s="11">
        <v>307</v>
      </c>
      <c r="AG51" s="11">
        <v>229</v>
      </c>
      <c r="AH51" s="11">
        <v>11</v>
      </c>
      <c r="AI51" s="11">
        <v>173</v>
      </c>
      <c r="AJ51" s="11">
        <v>141</v>
      </c>
      <c r="AL51" s="35"/>
      <c r="AN51" s="36"/>
    </row>
    <row r="52" spans="1:40" ht="31.5" customHeight="1" x14ac:dyDescent="0.25">
      <c r="A52" s="4">
        <v>37</v>
      </c>
      <c r="B52" s="8" t="s">
        <v>262</v>
      </c>
      <c r="C52" s="11">
        <v>4762</v>
      </c>
      <c r="D52" s="11">
        <v>360</v>
      </c>
      <c r="E52" s="11">
        <v>76</v>
      </c>
      <c r="F52" s="11">
        <v>825</v>
      </c>
      <c r="G52" s="11">
        <v>277</v>
      </c>
      <c r="H52" s="11">
        <v>4</v>
      </c>
      <c r="I52" s="11">
        <v>1035</v>
      </c>
      <c r="J52" s="11">
        <v>280</v>
      </c>
      <c r="K52" s="11">
        <v>533</v>
      </c>
      <c r="L52" s="11">
        <v>177</v>
      </c>
      <c r="M52" s="11">
        <v>0</v>
      </c>
      <c r="N52" s="11">
        <v>0</v>
      </c>
      <c r="O52" s="11">
        <v>37</v>
      </c>
      <c r="P52" s="11">
        <v>59</v>
      </c>
      <c r="Q52" s="11">
        <v>0</v>
      </c>
      <c r="R52" s="11">
        <v>0</v>
      </c>
      <c r="S52" s="11">
        <v>38</v>
      </c>
      <c r="T52" s="11">
        <v>7</v>
      </c>
      <c r="U52" s="11">
        <v>0</v>
      </c>
      <c r="V52" s="11">
        <v>30</v>
      </c>
      <c r="W52" s="11">
        <v>0</v>
      </c>
      <c r="X52" s="11">
        <v>0</v>
      </c>
      <c r="Y52" s="11">
        <v>0</v>
      </c>
      <c r="Z52" s="11">
        <v>0</v>
      </c>
      <c r="AA52" s="11">
        <v>673</v>
      </c>
      <c r="AB52" s="11">
        <v>0</v>
      </c>
      <c r="AC52" s="11">
        <v>0</v>
      </c>
      <c r="AD52" s="11">
        <v>104</v>
      </c>
      <c r="AE52" s="11">
        <v>3</v>
      </c>
      <c r="AF52" s="11">
        <v>160</v>
      </c>
      <c r="AG52" s="11">
        <v>84</v>
      </c>
      <c r="AH52" s="11">
        <v>0</v>
      </c>
      <c r="AI52" s="11">
        <v>0</v>
      </c>
      <c r="AJ52" s="11">
        <v>0</v>
      </c>
      <c r="AL52" s="35"/>
      <c r="AN52" s="36"/>
    </row>
    <row r="53" spans="1:40" s="10" customFormat="1" x14ac:dyDescent="0.25">
      <c r="A53" s="47">
        <v>8</v>
      </c>
      <c r="B53" s="6" t="s">
        <v>23</v>
      </c>
      <c r="C53" s="49">
        <v>26466</v>
      </c>
      <c r="D53" s="15">
        <v>2392</v>
      </c>
      <c r="E53" s="15">
        <v>1053</v>
      </c>
      <c r="F53" s="15">
        <v>3248</v>
      </c>
      <c r="G53" s="15">
        <v>2018</v>
      </c>
      <c r="H53" s="15">
        <v>151</v>
      </c>
      <c r="I53" s="15">
        <v>4976</v>
      </c>
      <c r="J53" s="15">
        <v>1125</v>
      </c>
      <c r="K53" s="15">
        <v>1951</v>
      </c>
      <c r="L53" s="15">
        <v>2688</v>
      </c>
      <c r="M53" s="15">
        <v>45</v>
      </c>
      <c r="N53" s="15">
        <v>0</v>
      </c>
      <c r="O53" s="15">
        <v>733</v>
      </c>
      <c r="P53" s="15">
        <v>226</v>
      </c>
      <c r="Q53" s="15">
        <v>24</v>
      </c>
      <c r="R53" s="15">
        <v>5</v>
      </c>
      <c r="S53" s="15">
        <v>356</v>
      </c>
      <c r="T53" s="15">
        <v>298</v>
      </c>
      <c r="U53" s="15">
        <v>16</v>
      </c>
      <c r="V53" s="15">
        <v>381</v>
      </c>
      <c r="W53" s="15">
        <v>0</v>
      </c>
      <c r="X53" s="15">
        <v>36</v>
      </c>
      <c r="Y53" s="15">
        <v>48</v>
      </c>
      <c r="Z53" s="15">
        <v>0</v>
      </c>
      <c r="AA53" s="15">
        <v>1363</v>
      </c>
      <c r="AB53" s="15">
        <v>15</v>
      </c>
      <c r="AC53" s="15">
        <v>81</v>
      </c>
      <c r="AD53" s="15">
        <v>1514</v>
      </c>
      <c r="AE53" s="15">
        <v>82</v>
      </c>
      <c r="AF53" s="15">
        <v>652</v>
      </c>
      <c r="AG53" s="15">
        <v>475</v>
      </c>
      <c r="AH53" s="15">
        <v>21</v>
      </c>
      <c r="AI53" s="15">
        <v>317</v>
      </c>
      <c r="AJ53" s="15">
        <v>176</v>
      </c>
      <c r="AK53" s="30"/>
      <c r="AL53" s="35"/>
      <c r="AN53" s="36"/>
    </row>
    <row r="54" spans="1:40" ht="24" customHeight="1" x14ac:dyDescent="0.25">
      <c r="A54" s="4"/>
      <c r="B54" s="51" t="s">
        <v>140</v>
      </c>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L54" s="35"/>
      <c r="AN54" s="36"/>
    </row>
    <row r="55" spans="1:40" ht="34.5" customHeight="1" x14ac:dyDescent="0.25">
      <c r="A55" s="4">
        <v>38</v>
      </c>
      <c r="B55" s="25" t="s">
        <v>31</v>
      </c>
      <c r="C55" s="11">
        <v>0</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L55" s="35"/>
      <c r="AN55" s="36"/>
    </row>
    <row r="56" spans="1:40" ht="46.5" customHeight="1" x14ac:dyDescent="0.25">
      <c r="A56" s="4">
        <v>39</v>
      </c>
      <c r="B56" s="20" t="s">
        <v>56</v>
      </c>
      <c r="C56" s="11">
        <v>0</v>
      </c>
      <c r="D56" s="11">
        <v>0</v>
      </c>
      <c r="E56" s="11">
        <v>0</v>
      </c>
      <c r="F56" s="11">
        <v>0</v>
      </c>
      <c r="G56" s="11">
        <v>0</v>
      </c>
      <c r="H56" s="11">
        <v>0</v>
      </c>
      <c r="I56" s="11">
        <v>0</v>
      </c>
      <c r="J56" s="11">
        <v>0</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v>0</v>
      </c>
      <c r="AB56" s="11">
        <v>0</v>
      </c>
      <c r="AC56" s="11">
        <v>0</v>
      </c>
      <c r="AD56" s="11">
        <v>0</v>
      </c>
      <c r="AE56" s="11">
        <v>0</v>
      </c>
      <c r="AF56" s="11">
        <v>0</v>
      </c>
      <c r="AG56" s="11">
        <v>0</v>
      </c>
      <c r="AH56" s="11">
        <v>0</v>
      </c>
      <c r="AI56" s="11">
        <v>0</v>
      </c>
      <c r="AJ56" s="11">
        <v>0</v>
      </c>
      <c r="AL56" s="35"/>
      <c r="AN56" s="36"/>
    </row>
    <row r="57" spans="1:40" s="10" customFormat="1" x14ac:dyDescent="0.25">
      <c r="A57" s="4">
        <v>2</v>
      </c>
      <c r="B57" s="6" t="s">
        <v>23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30"/>
      <c r="AL57" s="35"/>
      <c r="AN57" s="36"/>
    </row>
    <row r="58" spans="1:40" ht="34.5" customHeight="1" x14ac:dyDescent="0.25">
      <c r="A58" s="4"/>
      <c r="B58" s="51" t="s">
        <v>40</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L58" s="35"/>
      <c r="AN58" s="36"/>
    </row>
    <row r="59" spans="1:40" ht="40.5" customHeight="1" x14ac:dyDescent="0.25">
      <c r="A59" s="4">
        <v>40</v>
      </c>
      <c r="B59" s="7" t="s">
        <v>120</v>
      </c>
      <c r="C59" s="11">
        <v>6820</v>
      </c>
      <c r="D59" s="11">
        <v>683</v>
      </c>
      <c r="E59" s="11">
        <v>328</v>
      </c>
      <c r="F59" s="11">
        <v>1305</v>
      </c>
      <c r="G59" s="11">
        <v>413</v>
      </c>
      <c r="H59" s="11">
        <v>11</v>
      </c>
      <c r="I59" s="11">
        <v>1344</v>
      </c>
      <c r="J59" s="11">
        <v>328</v>
      </c>
      <c r="K59" s="11">
        <v>627</v>
      </c>
      <c r="L59" s="11">
        <v>643</v>
      </c>
      <c r="M59" s="11">
        <v>0</v>
      </c>
      <c r="N59" s="11">
        <v>0</v>
      </c>
      <c r="O59" s="11">
        <v>84</v>
      </c>
      <c r="P59" s="11">
        <v>26</v>
      </c>
      <c r="Q59" s="11">
        <v>6</v>
      </c>
      <c r="R59" s="11">
        <v>0</v>
      </c>
      <c r="S59" s="11">
        <v>29</v>
      </c>
      <c r="T59" s="11">
        <v>39</v>
      </c>
      <c r="U59" s="11">
        <v>0</v>
      </c>
      <c r="V59" s="11">
        <v>25</v>
      </c>
      <c r="W59" s="11">
        <v>0</v>
      </c>
      <c r="X59" s="11">
        <v>0</v>
      </c>
      <c r="Y59" s="11">
        <v>1</v>
      </c>
      <c r="Z59" s="11">
        <v>0</v>
      </c>
      <c r="AA59" s="11">
        <v>104</v>
      </c>
      <c r="AB59" s="11">
        <v>0</v>
      </c>
      <c r="AC59" s="11">
        <v>0</v>
      </c>
      <c r="AD59" s="11">
        <v>566</v>
      </c>
      <c r="AE59" s="11">
        <v>39</v>
      </c>
      <c r="AF59" s="11">
        <v>90</v>
      </c>
      <c r="AG59" s="11">
        <v>91</v>
      </c>
      <c r="AH59" s="11">
        <v>1</v>
      </c>
      <c r="AI59" s="11">
        <v>27</v>
      </c>
      <c r="AJ59" s="11">
        <v>10</v>
      </c>
      <c r="AL59" s="35"/>
      <c r="AN59" s="36"/>
    </row>
    <row r="60" spans="1:40" ht="30" x14ac:dyDescent="0.25">
      <c r="A60" s="4">
        <v>41</v>
      </c>
      <c r="B60" s="7" t="s">
        <v>121</v>
      </c>
      <c r="C60" s="11">
        <v>5345</v>
      </c>
      <c r="D60" s="11">
        <v>445</v>
      </c>
      <c r="E60" s="11">
        <v>224</v>
      </c>
      <c r="F60" s="11">
        <v>1202</v>
      </c>
      <c r="G60" s="11">
        <v>746</v>
      </c>
      <c r="H60" s="11">
        <v>23</v>
      </c>
      <c r="I60" s="11">
        <v>774</v>
      </c>
      <c r="J60" s="11">
        <v>247</v>
      </c>
      <c r="K60" s="11">
        <v>505</v>
      </c>
      <c r="L60" s="11">
        <v>461</v>
      </c>
      <c r="M60" s="11">
        <v>0</v>
      </c>
      <c r="N60" s="11">
        <v>0</v>
      </c>
      <c r="O60" s="11">
        <v>66</v>
      </c>
      <c r="P60" s="11">
        <v>18</v>
      </c>
      <c r="Q60" s="11">
        <v>0</v>
      </c>
      <c r="R60" s="11">
        <v>0</v>
      </c>
      <c r="S60" s="11">
        <v>27</v>
      </c>
      <c r="T60" s="11">
        <v>24</v>
      </c>
      <c r="U60" s="11">
        <v>0</v>
      </c>
      <c r="V60" s="11">
        <v>37</v>
      </c>
      <c r="W60" s="11">
        <v>0</v>
      </c>
      <c r="X60" s="11">
        <v>5</v>
      </c>
      <c r="Y60" s="11">
        <v>0</v>
      </c>
      <c r="Z60" s="11">
        <v>0</v>
      </c>
      <c r="AA60" s="11">
        <v>64</v>
      </c>
      <c r="AB60" s="11">
        <v>0</v>
      </c>
      <c r="AC60" s="11">
        <v>0</v>
      </c>
      <c r="AD60" s="11">
        <v>236</v>
      </c>
      <c r="AE60" s="11">
        <v>21</v>
      </c>
      <c r="AF60" s="11">
        <v>142</v>
      </c>
      <c r="AG60" s="11">
        <v>60</v>
      </c>
      <c r="AH60" s="11">
        <v>0</v>
      </c>
      <c r="AI60" s="11">
        <v>13</v>
      </c>
      <c r="AJ60" s="11">
        <v>5</v>
      </c>
      <c r="AL60" s="35"/>
      <c r="AN60" s="36"/>
    </row>
    <row r="61" spans="1:40" s="10" customFormat="1" x14ac:dyDescent="0.25">
      <c r="A61" s="47">
        <v>2</v>
      </c>
      <c r="B61" s="6" t="s">
        <v>23</v>
      </c>
      <c r="C61" s="14">
        <v>12165</v>
      </c>
      <c r="D61" s="14">
        <v>1128</v>
      </c>
      <c r="E61" s="14">
        <v>552</v>
      </c>
      <c r="F61" s="14">
        <v>2507</v>
      </c>
      <c r="G61" s="14">
        <v>1159</v>
      </c>
      <c r="H61" s="14">
        <v>34</v>
      </c>
      <c r="I61" s="14">
        <v>2118</v>
      </c>
      <c r="J61" s="14">
        <v>575</v>
      </c>
      <c r="K61" s="14">
        <v>1132</v>
      </c>
      <c r="L61" s="14">
        <v>1104</v>
      </c>
      <c r="M61" s="14">
        <v>0</v>
      </c>
      <c r="N61" s="14">
        <v>0</v>
      </c>
      <c r="O61" s="14">
        <v>150</v>
      </c>
      <c r="P61" s="14">
        <v>44</v>
      </c>
      <c r="Q61" s="14">
        <v>6</v>
      </c>
      <c r="R61" s="14">
        <v>0</v>
      </c>
      <c r="S61" s="14">
        <v>56</v>
      </c>
      <c r="T61" s="14">
        <v>63</v>
      </c>
      <c r="U61" s="14">
        <v>0</v>
      </c>
      <c r="V61" s="14">
        <v>62</v>
      </c>
      <c r="W61" s="14">
        <v>0</v>
      </c>
      <c r="X61" s="14">
        <v>5</v>
      </c>
      <c r="Y61" s="14">
        <v>1</v>
      </c>
      <c r="Z61" s="14">
        <v>0</v>
      </c>
      <c r="AA61" s="14">
        <v>168</v>
      </c>
      <c r="AB61" s="14">
        <v>0</v>
      </c>
      <c r="AC61" s="14">
        <v>0</v>
      </c>
      <c r="AD61" s="14">
        <v>802</v>
      </c>
      <c r="AE61" s="14">
        <v>60</v>
      </c>
      <c r="AF61" s="14">
        <v>232</v>
      </c>
      <c r="AG61" s="14">
        <v>151</v>
      </c>
      <c r="AH61" s="14">
        <v>1</v>
      </c>
      <c r="AI61" s="14">
        <v>40</v>
      </c>
      <c r="AJ61" s="14">
        <v>15</v>
      </c>
      <c r="AK61" s="30"/>
      <c r="AL61" s="35"/>
      <c r="AN61" s="36"/>
    </row>
    <row r="62" spans="1:40" ht="15" customHeight="1" x14ac:dyDescent="0.25">
      <c r="A62" s="4"/>
      <c r="B62" s="51" t="s">
        <v>33</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L62" s="35"/>
      <c r="AN62" s="36"/>
    </row>
    <row r="63" spans="1:40" ht="45" x14ac:dyDescent="0.25">
      <c r="A63" s="4">
        <v>42</v>
      </c>
      <c r="B63" s="7" t="s">
        <v>122</v>
      </c>
      <c r="C63" s="11">
        <v>9</v>
      </c>
      <c r="D63" s="11">
        <v>0</v>
      </c>
      <c r="E63" s="11">
        <v>2</v>
      </c>
      <c r="F63" s="11">
        <v>0</v>
      </c>
      <c r="G63" s="11">
        <v>0</v>
      </c>
      <c r="H63" s="11">
        <v>0</v>
      </c>
      <c r="I63" s="11">
        <v>4</v>
      </c>
      <c r="J63" s="11">
        <v>0</v>
      </c>
      <c r="K63" s="11">
        <v>1</v>
      </c>
      <c r="L63" s="11">
        <v>0</v>
      </c>
      <c r="M63" s="11">
        <v>0</v>
      </c>
      <c r="N63" s="11">
        <v>0</v>
      </c>
      <c r="O63" s="11">
        <v>0</v>
      </c>
      <c r="P63" s="11">
        <v>0</v>
      </c>
      <c r="Q63" s="11">
        <v>0</v>
      </c>
      <c r="R63" s="11">
        <v>0</v>
      </c>
      <c r="S63" s="11">
        <v>0</v>
      </c>
      <c r="T63" s="11">
        <v>0</v>
      </c>
      <c r="U63" s="11">
        <v>0</v>
      </c>
      <c r="V63" s="11">
        <v>0</v>
      </c>
      <c r="W63" s="11">
        <v>0</v>
      </c>
      <c r="X63" s="11">
        <v>0</v>
      </c>
      <c r="Y63" s="11">
        <v>0</v>
      </c>
      <c r="Z63" s="11">
        <v>0</v>
      </c>
      <c r="AA63" s="11">
        <v>0</v>
      </c>
      <c r="AB63" s="11">
        <v>0</v>
      </c>
      <c r="AC63" s="11">
        <v>0</v>
      </c>
      <c r="AD63" s="11">
        <v>0</v>
      </c>
      <c r="AE63" s="11">
        <v>0</v>
      </c>
      <c r="AF63" s="11">
        <v>2</v>
      </c>
      <c r="AG63" s="11">
        <v>0</v>
      </c>
      <c r="AH63" s="11">
        <v>0</v>
      </c>
      <c r="AI63" s="11">
        <v>0</v>
      </c>
      <c r="AJ63" s="11">
        <v>0</v>
      </c>
      <c r="AL63" s="35"/>
      <c r="AN63" s="36"/>
    </row>
    <row r="64" spans="1:40" s="10" customFormat="1" x14ac:dyDescent="0.25">
      <c r="A64" s="47">
        <v>1</v>
      </c>
      <c r="B64" s="6" t="s">
        <v>23</v>
      </c>
      <c r="C64" s="14">
        <v>9</v>
      </c>
      <c r="D64" s="14">
        <v>0</v>
      </c>
      <c r="E64" s="14">
        <v>2</v>
      </c>
      <c r="F64" s="14">
        <v>0</v>
      </c>
      <c r="G64" s="14">
        <v>0</v>
      </c>
      <c r="H64" s="14">
        <v>0</v>
      </c>
      <c r="I64" s="14">
        <v>4</v>
      </c>
      <c r="J64" s="14">
        <v>0</v>
      </c>
      <c r="K64" s="14">
        <v>1</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2</v>
      </c>
      <c r="AG64" s="14">
        <v>0</v>
      </c>
      <c r="AH64" s="14">
        <v>0</v>
      </c>
      <c r="AI64" s="14">
        <v>0</v>
      </c>
      <c r="AJ64" s="14">
        <v>0</v>
      </c>
      <c r="AK64" s="30"/>
      <c r="AL64" s="35"/>
      <c r="AN64" s="36"/>
    </row>
    <row r="65" spans="1:40" s="10" customFormat="1" ht="15" customHeight="1" x14ac:dyDescent="0.25">
      <c r="A65" s="37"/>
      <c r="B65" s="50" t="s">
        <v>88</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30"/>
      <c r="AL65" s="35"/>
      <c r="AN65" s="36"/>
    </row>
    <row r="66" spans="1:40" ht="87.75" customHeight="1" x14ac:dyDescent="0.25">
      <c r="A66" s="4">
        <v>43</v>
      </c>
      <c r="B66" s="26" t="s">
        <v>89</v>
      </c>
      <c r="C66" s="11">
        <v>0</v>
      </c>
      <c r="D66" s="11">
        <v>0</v>
      </c>
      <c r="E66" s="11">
        <v>0</v>
      </c>
      <c r="F66" s="11">
        <v>0</v>
      </c>
      <c r="G66" s="11">
        <v>0</v>
      </c>
      <c r="H66" s="11">
        <v>0</v>
      </c>
      <c r="I66" s="11">
        <v>0</v>
      </c>
      <c r="J66" s="11">
        <v>0</v>
      </c>
      <c r="K66" s="11">
        <v>0</v>
      </c>
      <c r="L66" s="11">
        <v>0</v>
      </c>
      <c r="M66" s="11">
        <v>0</v>
      </c>
      <c r="N66" s="11">
        <v>0</v>
      </c>
      <c r="O66" s="11">
        <v>0</v>
      </c>
      <c r="P66" s="11">
        <v>0</v>
      </c>
      <c r="Q66" s="11">
        <v>0</v>
      </c>
      <c r="R66" s="11">
        <v>0</v>
      </c>
      <c r="S66" s="11">
        <v>0</v>
      </c>
      <c r="T66" s="11">
        <v>0</v>
      </c>
      <c r="U66" s="11">
        <v>0</v>
      </c>
      <c r="V66" s="11">
        <v>0</v>
      </c>
      <c r="W66" s="11">
        <v>0</v>
      </c>
      <c r="X66" s="11">
        <v>0</v>
      </c>
      <c r="Y66" s="11">
        <v>0</v>
      </c>
      <c r="Z66" s="11">
        <v>0</v>
      </c>
      <c r="AA66" s="11">
        <v>0</v>
      </c>
      <c r="AB66" s="11">
        <v>0</v>
      </c>
      <c r="AC66" s="11">
        <v>0</v>
      </c>
      <c r="AD66" s="11">
        <v>0</v>
      </c>
      <c r="AE66" s="11">
        <v>0</v>
      </c>
      <c r="AF66" s="11">
        <v>0</v>
      </c>
      <c r="AG66" s="11">
        <v>0</v>
      </c>
      <c r="AH66" s="11">
        <v>0</v>
      </c>
      <c r="AI66" s="11">
        <v>0</v>
      </c>
      <c r="AJ66" s="11">
        <v>0</v>
      </c>
      <c r="AL66" s="35"/>
      <c r="AN66" s="36"/>
    </row>
    <row r="67" spans="1:40" s="10" customFormat="1" ht="12.75" customHeight="1" x14ac:dyDescent="0.25">
      <c r="A67" s="47">
        <v>1</v>
      </c>
      <c r="B67" s="6" t="s">
        <v>23</v>
      </c>
      <c r="C67" s="49">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30"/>
      <c r="AL67" s="35"/>
      <c r="AN67" s="36"/>
    </row>
    <row r="68" spans="1:40" s="10" customFormat="1" ht="25.5" customHeight="1" x14ac:dyDescent="0.25">
      <c r="A68" s="37"/>
      <c r="B68" s="50" t="s">
        <v>291</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30"/>
      <c r="AL68" s="35"/>
      <c r="AN68" s="36"/>
    </row>
    <row r="69" spans="1:40" ht="90.75" customHeight="1" x14ac:dyDescent="0.25">
      <c r="A69" s="4">
        <v>44</v>
      </c>
      <c r="B69" s="9" t="s">
        <v>292</v>
      </c>
      <c r="C69" s="11">
        <v>1</v>
      </c>
      <c r="D69" s="11">
        <v>0</v>
      </c>
      <c r="E69" s="11">
        <v>0</v>
      </c>
      <c r="F69" s="11">
        <v>1</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L69" s="35"/>
      <c r="AN69" s="36"/>
    </row>
    <row r="70" spans="1:40" s="10" customFormat="1" ht="20.25" customHeight="1" x14ac:dyDescent="0.25">
      <c r="A70" s="47">
        <v>1</v>
      </c>
      <c r="B70" s="6" t="s">
        <v>23</v>
      </c>
      <c r="C70" s="49">
        <v>1</v>
      </c>
      <c r="D70" s="49">
        <v>0</v>
      </c>
      <c r="E70" s="49">
        <v>0</v>
      </c>
      <c r="F70" s="49">
        <v>1</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49">
        <v>0</v>
      </c>
      <c r="Y70" s="49">
        <v>0</v>
      </c>
      <c r="Z70" s="49">
        <v>0</v>
      </c>
      <c r="AA70" s="49">
        <v>0</v>
      </c>
      <c r="AB70" s="49">
        <v>0</v>
      </c>
      <c r="AC70" s="49">
        <v>0</v>
      </c>
      <c r="AD70" s="49">
        <v>0</v>
      </c>
      <c r="AE70" s="49">
        <v>0</v>
      </c>
      <c r="AF70" s="49">
        <v>0</v>
      </c>
      <c r="AG70" s="49">
        <v>0</v>
      </c>
      <c r="AH70" s="49">
        <v>0</v>
      </c>
      <c r="AI70" s="49">
        <v>0</v>
      </c>
      <c r="AJ70" s="49">
        <v>0</v>
      </c>
      <c r="AK70" s="30"/>
      <c r="AL70" s="35"/>
      <c r="AN70" s="36"/>
    </row>
    <row r="71" spans="1:40" s="10" customFormat="1" ht="0.75" hidden="1" customHeight="1" x14ac:dyDescent="0.25">
      <c r="A71" s="37"/>
      <c r="B71" s="50" t="s">
        <v>124</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30"/>
      <c r="AL71" s="35"/>
      <c r="AN71" s="36"/>
    </row>
    <row r="72" spans="1:40" ht="24.75" hidden="1" customHeight="1" x14ac:dyDescent="0.25">
      <c r="A72" s="4"/>
      <c r="B72" s="8" t="s">
        <v>143</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L72" s="35"/>
      <c r="AN72" s="36"/>
    </row>
    <row r="73" spans="1:40" s="10" customFormat="1" ht="34.5" hidden="1" customHeight="1" x14ac:dyDescent="0.25">
      <c r="A73" s="47"/>
      <c r="B73" s="6" t="s">
        <v>23</v>
      </c>
      <c r="C73" s="49">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30"/>
      <c r="AL73" s="35"/>
      <c r="AN73" s="36"/>
    </row>
    <row r="74" spans="1:40" s="10" customFormat="1" ht="18" customHeight="1" x14ac:dyDescent="0.25">
      <c r="A74" s="37"/>
      <c r="B74" s="50" t="s">
        <v>258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30"/>
      <c r="AL74" s="35"/>
      <c r="AN74" s="36"/>
    </row>
    <row r="75" spans="1:40" ht="34.5" customHeight="1" x14ac:dyDescent="0.25">
      <c r="A75" s="4">
        <v>45</v>
      </c>
      <c r="B75" s="8" t="s">
        <v>259</v>
      </c>
      <c r="C75" s="11">
        <v>735</v>
      </c>
      <c r="D75" s="11">
        <v>125</v>
      </c>
      <c r="E75" s="11">
        <v>36</v>
      </c>
      <c r="F75" s="11">
        <v>20</v>
      </c>
      <c r="G75" s="11">
        <v>3</v>
      </c>
      <c r="H75" s="11">
        <v>0</v>
      </c>
      <c r="I75" s="11">
        <v>12</v>
      </c>
      <c r="J75" s="11">
        <v>22</v>
      </c>
      <c r="K75" s="11">
        <v>0</v>
      </c>
      <c r="L75" s="11">
        <v>96</v>
      </c>
      <c r="M75" s="11">
        <v>7</v>
      </c>
      <c r="N75" s="11">
        <v>0</v>
      </c>
      <c r="O75" s="11">
        <v>2</v>
      </c>
      <c r="P75" s="11">
        <v>22</v>
      </c>
      <c r="Q75" s="11">
        <v>2</v>
      </c>
      <c r="R75" s="11">
        <v>42</v>
      </c>
      <c r="S75" s="11">
        <v>122</v>
      </c>
      <c r="T75" s="11">
        <v>0</v>
      </c>
      <c r="U75" s="11">
        <v>1</v>
      </c>
      <c r="V75" s="11">
        <v>24</v>
      </c>
      <c r="W75" s="11">
        <v>0</v>
      </c>
      <c r="X75" s="11">
        <v>0</v>
      </c>
      <c r="Y75" s="11">
        <v>0</v>
      </c>
      <c r="Z75" s="11">
        <v>0</v>
      </c>
      <c r="AA75" s="11">
        <v>75</v>
      </c>
      <c r="AB75" s="11">
        <v>1</v>
      </c>
      <c r="AC75" s="11">
        <v>0</v>
      </c>
      <c r="AD75" s="11">
        <v>80</v>
      </c>
      <c r="AE75" s="11">
        <v>10</v>
      </c>
      <c r="AF75" s="11">
        <v>9</v>
      </c>
      <c r="AG75" s="11">
        <v>4</v>
      </c>
      <c r="AH75" s="11">
        <v>0</v>
      </c>
      <c r="AI75" s="11">
        <v>18</v>
      </c>
      <c r="AJ75" s="11">
        <v>2</v>
      </c>
      <c r="AL75" s="35"/>
      <c r="AN75" s="36"/>
    </row>
    <row r="76" spans="1:40" s="10" customFormat="1" x14ac:dyDescent="0.25">
      <c r="A76" s="47">
        <v>1</v>
      </c>
      <c r="B76" s="6" t="s">
        <v>23</v>
      </c>
      <c r="C76" s="49">
        <v>735</v>
      </c>
      <c r="D76" s="49">
        <v>125</v>
      </c>
      <c r="E76" s="49">
        <v>36</v>
      </c>
      <c r="F76" s="49">
        <v>20</v>
      </c>
      <c r="G76" s="49">
        <v>3</v>
      </c>
      <c r="H76" s="49">
        <v>0</v>
      </c>
      <c r="I76" s="49">
        <v>12</v>
      </c>
      <c r="J76" s="49">
        <v>22</v>
      </c>
      <c r="K76" s="49">
        <v>0</v>
      </c>
      <c r="L76" s="49">
        <v>96</v>
      </c>
      <c r="M76" s="49">
        <v>7</v>
      </c>
      <c r="N76" s="49">
        <v>0</v>
      </c>
      <c r="O76" s="49">
        <v>2</v>
      </c>
      <c r="P76" s="49">
        <v>22</v>
      </c>
      <c r="Q76" s="49">
        <v>2</v>
      </c>
      <c r="R76" s="49">
        <v>42</v>
      </c>
      <c r="S76" s="49">
        <v>122</v>
      </c>
      <c r="T76" s="49">
        <v>0</v>
      </c>
      <c r="U76" s="49">
        <v>1</v>
      </c>
      <c r="V76" s="49">
        <v>24</v>
      </c>
      <c r="W76" s="49">
        <v>0</v>
      </c>
      <c r="X76" s="49">
        <v>0</v>
      </c>
      <c r="Y76" s="49">
        <v>0</v>
      </c>
      <c r="Z76" s="49">
        <v>0</v>
      </c>
      <c r="AA76" s="49">
        <v>75</v>
      </c>
      <c r="AB76" s="49">
        <v>1</v>
      </c>
      <c r="AC76" s="49">
        <v>0</v>
      </c>
      <c r="AD76" s="49">
        <v>80</v>
      </c>
      <c r="AE76" s="49">
        <v>10</v>
      </c>
      <c r="AF76" s="49">
        <v>9</v>
      </c>
      <c r="AG76" s="49">
        <v>4</v>
      </c>
      <c r="AH76" s="49">
        <v>0</v>
      </c>
      <c r="AI76" s="49">
        <v>18</v>
      </c>
      <c r="AJ76" s="49">
        <v>2</v>
      </c>
      <c r="AK76" s="30"/>
      <c r="AL76" s="35"/>
      <c r="AN76" s="36"/>
    </row>
    <row r="77" spans="1:40" s="10" customFormat="1" x14ac:dyDescent="0.25">
      <c r="A77" s="47"/>
      <c r="B77" s="6" t="s">
        <v>25</v>
      </c>
      <c r="C77" s="49">
        <v>43218</v>
      </c>
      <c r="D77" s="49">
        <v>3910</v>
      </c>
      <c r="E77" s="49">
        <v>1846</v>
      </c>
      <c r="F77" s="49">
        <v>6146</v>
      </c>
      <c r="G77" s="49">
        <v>3473</v>
      </c>
      <c r="H77" s="49">
        <v>196</v>
      </c>
      <c r="I77" s="49">
        <v>7795</v>
      </c>
      <c r="J77" s="49">
        <v>1903</v>
      </c>
      <c r="K77" s="49">
        <v>3469</v>
      </c>
      <c r="L77" s="49">
        <v>4191</v>
      </c>
      <c r="M77" s="49">
        <v>58</v>
      </c>
      <c r="N77" s="49">
        <v>0</v>
      </c>
      <c r="O77" s="49">
        <v>1023</v>
      </c>
      <c r="P77" s="49">
        <v>326</v>
      </c>
      <c r="Q77" s="49">
        <v>34</v>
      </c>
      <c r="R77" s="49">
        <v>47</v>
      </c>
      <c r="S77" s="49">
        <v>596</v>
      </c>
      <c r="T77" s="49">
        <v>399</v>
      </c>
      <c r="U77" s="49">
        <v>17</v>
      </c>
      <c r="V77" s="49">
        <v>519</v>
      </c>
      <c r="W77" s="49">
        <v>0</v>
      </c>
      <c r="X77" s="49">
        <v>51</v>
      </c>
      <c r="Y77" s="49">
        <v>56</v>
      </c>
      <c r="Z77" s="49">
        <v>0</v>
      </c>
      <c r="AA77" s="49">
        <v>1758</v>
      </c>
      <c r="AB77" s="49">
        <v>16</v>
      </c>
      <c r="AC77" s="49">
        <v>102</v>
      </c>
      <c r="AD77" s="49">
        <v>2713</v>
      </c>
      <c r="AE77" s="49">
        <v>189</v>
      </c>
      <c r="AF77" s="49">
        <v>1076</v>
      </c>
      <c r="AG77" s="49">
        <v>694</v>
      </c>
      <c r="AH77" s="49">
        <v>23</v>
      </c>
      <c r="AI77" s="49">
        <v>394</v>
      </c>
      <c r="AJ77" s="49">
        <v>198</v>
      </c>
      <c r="AK77" s="30"/>
      <c r="AL77" s="35"/>
      <c r="AN77" s="36"/>
    </row>
    <row r="78" spans="1:40" ht="24.75" customHeight="1" x14ac:dyDescent="0.25">
      <c r="A78" s="4"/>
      <c r="B78" s="50" t="s">
        <v>3</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L78" s="35"/>
      <c r="AN78" s="36"/>
    </row>
    <row r="79" spans="1:40" ht="24.75" customHeight="1" x14ac:dyDescent="0.25">
      <c r="A79" s="4"/>
      <c r="B79" s="50" t="s">
        <v>22</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L79" s="35"/>
      <c r="AN79" s="36"/>
    </row>
    <row r="80" spans="1:40" ht="96" customHeight="1" x14ac:dyDescent="0.25">
      <c r="A80" s="4">
        <v>46</v>
      </c>
      <c r="B80" s="9" t="s">
        <v>17</v>
      </c>
      <c r="C80" s="11">
        <v>0</v>
      </c>
      <c r="D80" s="11">
        <v>0</v>
      </c>
      <c r="E80" s="1" t="s">
        <v>13</v>
      </c>
      <c r="F80" s="1" t="s">
        <v>13</v>
      </c>
      <c r="G80" s="1" t="s">
        <v>13</v>
      </c>
      <c r="H80" s="1" t="s">
        <v>13</v>
      </c>
      <c r="I80" s="1" t="s">
        <v>13</v>
      </c>
      <c r="J80" s="1" t="s">
        <v>13</v>
      </c>
      <c r="K80" s="1" t="s">
        <v>13</v>
      </c>
      <c r="L80" s="1" t="s">
        <v>13</v>
      </c>
      <c r="M80" s="1" t="s">
        <v>13</v>
      </c>
      <c r="N80" s="1" t="s">
        <v>13</v>
      </c>
      <c r="O80" s="1" t="s">
        <v>13</v>
      </c>
      <c r="P80" s="1" t="s">
        <v>13</v>
      </c>
      <c r="Q80" s="1" t="s">
        <v>13</v>
      </c>
      <c r="R80" s="1" t="s">
        <v>13</v>
      </c>
      <c r="S80" s="1" t="s">
        <v>13</v>
      </c>
      <c r="T80" s="1" t="s">
        <v>13</v>
      </c>
      <c r="U80" s="1" t="s">
        <v>13</v>
      </c>
      <c r="V80" s="1" t="s">
        <v>13</v>
      </c>
      <c r="W80" s="1" t="s">
        <v>13</v>
      </c>
      <c r="X80" s="1" t="s">
        <v>13</v>
      </c>
      <c r="Y80" s="1" t="s">
        <v>13</v>
      </c>
      <c r="Z80" s="1" t="s">
        <v>13</v>
      </c>
      <c r="AA80" s="1" t="s">
        <v>13</v>
      </c>
      <c r="AB80" s="1" t="s">
        <v>13</v>
      </c>
      <c r="AC80" s="1" t="s">
        <v>13</v>
      </c>
      <c r="AD80" s="1" t="s">
        <v>13</v>
      </c>
      <c r="AE80" s="1" t="s">
        <v>13</v>
      </c>
      <c r="AF80" s="1" t="s">
        <v>13</v>
      </c>
      <c r="AG80" s="1" t="s">
        <v>13</v>
      </c>
      <c r="AH80" s="1" t="s">
        <v>13</v>
      </c>
      <c r="AI80" s="1" t="s">
        <v>13</v>
      </c>
      <c r="AJ80" s="1" t="s">
        <v>13</v>
      </c>
      <c r="AL80" s="35"/>
      <c r="AN80" s="36"/>
    </row>
    <row r="81" spans="1:40" ht="60.75" customHeight="1" x14ac:dyDescent="0.25">
      <c r="A81" s="4">
        <v>47</v>
      </c>
      <c r="B81" s="9" t="s">
        <v>150</v>
      </c>
      <c r="C81" s="11">
        <v>0</v>
      </c>
      <c r="D81" s="11">
        <v>0</v>
      </c>
      <c r="E81" s="1" t="s">
        <v>13</v>
      </c>
      <c r="F81" s="1" t="s">
        <v>13</v>
      </c>
      <c r="G81" s="1" t="s">
        <v>13</v>
      </c>
      <c r="H81" s="1" t="s">
        <v>13</v>
      </c>
      <c r="I81" s="1" t="s">
        <v>13</v>
      </c>
      <c r="J81" s="1" t="s">
        <v>13</v>
      </c>
      <c r="K81" s="1" t="s">
        <v>13</v>
      </c>
      <c r="L81" s="1" t="s">
        <v>13</v>
      </c>
      <c r="M81" s="1" t="s">
        <v>13</v>
      </c>
      <c r="N81" s="1" t="s">
        <v>13</v>
      </c>
      <c r="O81" s="1" t="s">
        <v>13</v>
      </c>
      <c r="P81" s="1" t="s">
        <v>13</v>
      </c>
      <c r="Q81" s="1" t="s">
        <v>13</v>
      </c>
      <c r="R81" s="1" t="s">
        <v>13</v>
      </c>
      <c r="S81" s="1" t="s">
        <v>13</v>
      </c>
      <c r="T81" s="1" t="s">
        <v>13</v>
      </c>
      <c r="U81" s="1" t="s">
        <v>13</v>
      </c>
      <c r="V81" s="1" t="s">
        <v>13</v>
      </c>
      <c r="W81" s="1" t="s">
        <v>13</v>
      </c>
      <c r="X81" s="1" t="s">
        <v>13</v>
      </c>
      <c r="Y81" s="1" t="s">
        <v>13</v>
      </c>
      <c r="Z81" s="1" t="s">
        <v>13</v>
      </c>
      <c r="AA81" s="1" t="s">
        <v>13</v>
      </c>
      <c r="AB81" s="1" t="s">
        <v>13</v>
      </c>
      <c r="AC81" s="1" t="s">
        <v>13</v>
      </c>
      <c r="AD81" s="1" t="s">
        <v>13</v>
      </c>
      <c r="AE81" s="1" t="s">
        <v>13</v>
      </c>
      <c r="AF81" s="1" t="s">
        <v>13</v>
      </c>
      <c r="AG81" s="1" t="s">
        <v>13</v>
      </c>
      <c r="AH81" s="1" t="s">
        <v>13</v>
      </c>
      <c r="AI81" s="1" t="s">
        <v>13</v>
      </c>
      <c r="AJ81" s="1" t="s">
        <v>13</v>
      </c>
      <c r="AL81" s="35"/>
      <c r="AN81" s="36"/>
    </row>
    <row r="82" spans="1:40" ht="48" customHeight="1" x14ac:dyDescent="0.25">
      <c r="A82" s="4">
        <v>48</v>
      </c>
      <c r="B82" s="9" t="s">
        <v>151</v>
      </c>
      <c r="C82" s="11">
        <v>0</v>
      </c>
      <c r="D82" s="11">
        <v>0</v>
      </c>
      <c r="E82" s="1" t="s">
        <v>13</v>
      </c>
      <c r="F82" s="1" t="s">
        <v>13</v>
      </c>
      <c r="G82" s="1" t="s">
        <v>13</v>
      </c>
      <c r="H82" s="1" t="s">
        <v>13</v>
      </c>
      <c r="I82" s="1" t="s">
        <v>13</v>
      </c>
      <c r="J82" s="1" t="s">
        <v>13</v>
      </c>
      <c r="K82" s="1" t="s">
        <v>13</v>
      </c>
      <c r="L82" s="1" t="s">
        <v>13</v>
      </c>
      <c r="M82" s="1" t="s">
        <v>13</v>
      </c>
      <c r="N82" s="1" t="s">
        <v>13</v>
      </c>
      <c r="O82" s="1" t="s">
        <v>13</v>
      </c>
      <c r="P82" s="1" t="s">
        <v>13</v>
      </c>
      <c r="Q82" s="1" t="s">
        <v>13</v>
      </c>
      <c r="R82" s="1" t="s">
        <v>13</v>
      </c>
      <c r="S82" s="1" t="s">
        <v>13</v>
      </c>
      <c r="T82" s="1" t="s">
        <v>13</v>
      </c>
      <c r="U82" s="1" t="s">
        <v>13</v>
      </c>
      <c r="V82" s="1" t="s">
        <v>13</v>
      </c>
      <c r="W82" s="1" t="s">
        <v>13</v>
      </c>
      <c r="X82" s="1" t="s">
        <v>13</v>
      </c>
      <c r="Y82" s="1" t="s">
        <v>13</v>
      </c>
      <c r="Z82" s="1" t="s">
        <v>13</v>
      </c>
      <c r="AA82" s="1" t="s">
        <v>13</v>
      </c>
      <c r="AB82" s="1" t="s">
        <v>13</v>
      </c>
      <c r="AC82" s="1" t="s">
        <v>13</v>
      </c>
      <c r="AD82" s="1" t="s">
        <v>13</v>
      </c>
      <c r="AE82" s="1" t="s">
        <v>13</v>
      </c>
      <c r="AF82" s="1" t="s">
        <v>13</v>
      </c>
      <c r="AG82" s="1" t="s">
        <v>13</v>
      </c>
      <c r="AH82" s="1" t="s">
        <v>13</v>
      </c>
      <c r="AI82" s="1" t="s">
        <v>13</v>
      </c>
      <c r="AJ82" s="1" t="s">
        <v>13</v>
      </c>
      <c r="AL82" s="35"/>
      <c r="AN82" s="36"/>
    </row>
    <row r="83" spans="1:40" ht="45" x14ac:dyDescent="0.25">
      <c r="A83" s="4">
        <v>49</v>
      </c>
      <c r="B83" s="9" t="s">
        <v>152</v>
      </c>
      <c r="C83" s="11">
        <v>6</v>
      </c>
      <c r="D83" s="11">
        <v>6</v>
      </c>
      <c r="E83" s="1" t="s">
        <v>13</v>
      </c>
      <c r="F83" s="1" t="s">
        <v>13</v>
      </c>
      <c r="G83" s="1" t="s">
        <v>13</v>
      </c>
      <c r="H83" s="1" t="s">
        <v>13</v>
      </c>
      <c r="I83" s="1" t="s">
        <v>13</v>
      </c>
      <c r="J83" s="1" t="s">
        <v>13</v>
      </c>
      <c r="K83" s="1" t="s">
        <v>13</v>
      </c>
      <c r="L83" s="1" t="s">
        <v>13</v>
      </c>
      <c r="M83" s="1" t="s">
        <v>13</v>
      </c>
      <c r="N83" s="1" t="s">
        <v>13</v>
      </c>
      <c r="O83" s="1" t="s">
        <v>13</v>
      </c>
      <c r="P83" s="1" t="s">
        <v>13</v>
      </c>
      <c r="Q83" s="1" t="s">
        <v>13</v>
      </c>
      <c r="R83" s="1" t="s">
        <v>13</v>
      </c>
      <c r="S83" s="1" t="s">
        <v>13</v>
      </c>
      <c r="T83" s="1" t="s">
        <v>13</v>
      </c>
      <c r="U83" s="1" t="s">
        <v>13</v>
      </c>
      <c r="V83" s="1" t="s">
        <v>13</v>
      </c>
      <c r="W83" s="1" t="s">
        <v>13</v>
      </c>
      <c r="X83" s="1" t="s">
        <v>13</v>
      </c>
      <c r="Y83" s="1" t="s">
        <v>13</v>
      </c>
      <c r="Z83" s="1" t="s">
        <v>13</v>
      </c>
      <c r="AA83" s="1" t="s">
        <v>13</v>
      </c>
      <c r="AB83" s="1" t="s">
        <v>13</v>
      </c>
      <c r="AC83" s="1" t="s">
        <v>13</v>
      </c>
      <c r="AD83" s="1" t="s">
        <v>13</v>
      </c>
      <c r="AE83" s="1" t="s">
        <v>13</v>
      </c>
      <c r="AF83" s="1" t="s">
        <v>13</v>
      </c>
      <c r="AG83" s="1" t="s">
        <v>13</v>
      </c>
      <c r="AH83" s="1" t="s">
        <v>13</v>
      </c>
      <c r="AI83" s="1" t="s">
        <v>13</v>
      </c>
      <c r="AJ83" s="1" t="s">
        <v>13</v>
      </c>
      <c r="AL83" s="35"/>
      <c r="AN83" s="36"/>
    </row>
    <row r="84" spans="1:40" ht="45" x14ac:dyDescent="0.25">
      <c r="A84" s="4">
        <v>50</v>
      </c>
      <c r="B84" s="9" t="s">
        <v>153</v>
      </c>
      <c r="C84" s="11">
        <v>12</v>
      </c>
      <c r="D84" s="11">
        <v>12</v>
      </c>
      <c r="E84" s="1" t="s">
        <v>13</v>
      </c>
      <c r="F84" s="1" t="s">
        <v>13</v>
      </c>
      <c r="G84" s="1" t="s">
        <v>13</v>
      </c>
      <c r="H84" s="1" t="s">
        <v>13</v>
      </c>
      <c r="I84" s="1" t="s">
        <v>13</v>
      </c>
      <c r="J84" s="1" t="s">
        <v>13</v>
      </c>
      <c r="K84" s="1" t="s">
        <v>13</v>
      </c>
      <c r="L84" s="1" t="s">
        <v>13</v>
      </c>
      <c r="M84" s="1" t="s">
        <v>13</v>
      </c>
      <c r="N84" s="1" t="s">
        <v>13</v>
      </c>
      <c r="O84" s="1" t="s">
        <v>13</v>
      </c>
      <c r="P84" s="1" t="s">
        <v>13</v>
      </c>
      <c r="Q84" s="1" t="s">
        <v>13</v>
      </c>
      <c r="R84" s="1" t="s">
        <v>13</v>
      </c>
      <c r="S84" s="1" t="s">
        <v>13</v>
      </c>
      <c r="T84" s="1" t="s">
        <v>13</v>
      </c>
      <c r="U84" s="1" t="s">
        <v>13</v>
      </c>
      <c r="V84" s="1" t="s">
        <v>13</v>
      </c>
      <c r="W84" s="1" t="s">
        <v>13</v>
      </c>
      <c r="X84" s="1" t="s">
        <v>13</v>
      </c>
      <c r="Y84" s="1" t="s">
        <v>13</v>
      </c>
      <c r="Z84" s="1" t="s">
        <v>13</v>
      </c>
      <c r="AA84" s="1" t="s">
        <v>13</v>
      </c>
      <c r="AB84" s="1" t="s">
        <v>13</v>
      </c>
      <c r="AC84" s="1" t="s">
        <v>13</v>
      </c>
      <c r="AD84" s="1" t="s">
        <v>13</v>
      </c>
      <c r="AE84" s="1" t="s">
        <v>13</v>
      </c>
      <c r="AF84" s="1" t="s">
        <v>13</v>
      </c>
      <c r="AG84" s="1" t="s">
        <v>13</v>
      </c>
      <c r="AH84" s="1" t="s">
        <v>13</v>
      </c>
      <c r="AI84" s="1" t="s">
        <v>13</v>
      </c>
      <c r="AJ84" s="1" t="s">
        <v>13</v>
      </c>
      <c r="AL84" s="35"/>
      <c r="AN84" s="36"/>
    </row>
    <row r="85" spans="1:40" s="10" customFormat="1" x14ac:dyDescent="0.25">
      <c r="A85" s="47">
        <v>5</v>
      </c>
      <c r="B85" s="6" t="s">
        <v>23</v>
      </c>
      <c r="C85" s="14">
        <v>18</v>
      </c>
      <c r="D85" s="14">
        <v>18</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4">
        <v>0</v>
      </c>
      <c r="AI85" s="14">
        <v>0</v>
      </c>
      <c r="AJ85" s="14">
        <v>0</v>
      </c>
      <c r="AK85" s="30"/>
      <c r="AL85" s="35"/>
      <c r="AN85" s="36"/>
    </row>
    <row r="86" spans="1:40" ht="15" customHeight="1" x14ac:dyDescent="0.25">
      <c r="A86" s="4"/>
      <c r="B86" s="55" t="s">
        <v>70</v>
      </c>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L86" s="35"/>
      <c r="AN86" s="36"/>
    </row>
    <row r="87" spans="1:40" x14ac:dyDescent="0.25">
      <c r="A87" s="4">
        <v>51</v>
      </c>
      <c r="B87" s="9" t="s">
        <v>77</v>
      </c>
      <c r="C87" s="11">
        <v>661</v>
      </c>
      <c r="D87" s="11">
        <v>61</v>
      </c>
      <c r="E87" s="11">
        <v>24</v>
      </c>
      <c r="F87" s="11">
        <v>93</v>
      </c>
      <c r="G87" s="11">
        <v>71</v>
      </c>
      <c r="H87" s="11">
        <v>5</v>
      </c>
      <c r="I87" s="11">
        <v>152</v>
      </c>
      <c r="J87" s="11">
        <v>29</v>
      </c>
      <c r="K87" s="11">
        <v>26</v>
      </c>
      <c r="L87" s="11">
        <v>52</v>
      </c>
      <c r="M87" s="11">
        <v>1</v>
      </c>
      <c r="N87" s="11">
        <v>0</v>
      </c>
      <c r="O87" s="11">
        <v>14</v>
      </c>
      <c r="P87" s="11">
        <v>1</v>
      </c>
      <c r="Q87" s="11">
        <v>0</v>
      </c>
      <c r="R87" s="11">
        <v>0</v>
      </c>
      <c r="S87" s="11">
        <v>18</v>
      </c>
      <c r="T87" s="11">
        <v>6</v>
      </c>
      <c r="U87" s="11">
        <v>0</v>
      </c>
      <c r="V87" s="11">
        <v>20</v>
      </c>
      <c r="W87" s="11">
        <v>0</v>
      </c>
      <c r="X87" s="11">
        <v>0</v>
      </c>
      <c r="Y87" s="11">
        <v>0</v>
      </c>
      <c r="Z87" s="11">
        <v>0</v>
      </c>
      <c r="AA87" s="11">
        <v>15</v>
      </c>
      <c r="AB87" s="11">
        <v>0</v>
      </c>
      <c r="AC87" s="11">
        <v>0</v>
      </c>
      <c r="AD87" s="11">
        <v>38</v>
      </c>
      <c r="AE87" s="11">
        <v>6</v>
      </c>
      <c r="AF87" s="11">
        <v>12</v>
      </c>
      <c r="AG87" s="11">
        <v>8</v>
      </c>
      <c r="AH87" s="11">
        <v>0</v>
      </c>
      <c r="AI87" s="11">
        <v>9</v>
      </c>
      <c r="AJ87" s="11">
        <v>0</v>
      </c>
      <c r="AL87" s="35"/>
      <c r="AN87" s="36"/>
    </row>
    <row r="88" spans="1:40" ht="45" x14ac:dyDescent="0.25">
      <c r="A88" s="4">
        <v>52</v>
      </c>
      <c r="B88" s="9" t="s">
        <v>75</v>
      </c>
      <c r="C88" s="11">
        <v>1</v>
      </c>
      <c r="D88" s="11">
        <v>0</v>
      </c>
      <c r="E88" s="11">
        <v>0</v>
      </c>
      <c r="F88" s="11">
        <v>0</v>
      </c>
      <c r="G88" s="11">
        <v>1</v>
      </c>
      <c r="H88" s="11">
        <v>0</v>
      </c>
      <c r="I88" s="11">
        <v>0</v>
      </c>
      <c r="J88" s="11">
        <v>0</v>
      </c>
      <c r="K88" s="11">
        <v>0</v>
      </c>
      <c r="L88" s="11">
        <v>0</v>
      </c>
      <c r="M88" s="11">
        <v>0</v>
      </c>
      <c r="N88" s="11">
        <v>0</v>
      </c>
      <c r="O88" s="11">
        <v>0</v>
      </c>
      <c r="P88" s="11">
        <v>0</v>
      </c>
      <c r="Q88" s="11">
        <v>0</v>
      </c>
      <c r="R88" s="11">
        <v>0</v>
      </c>
      <c r="S88" s="11">
        <v>0</v>
      </c>
      <c r="T88" s="11">
        <v>0</v>
      </c>
      <c r="U88" s="11">
        <v>0</v>
      </c>
      <c r="V88" s="11">
        <v>0</v>
      </c>
      <c r="W88" s="11">
        <v>0</v>
      </c>
      <c r="X88" s="11">
        <v>0</v>
      </c>
      <c r="Y88" s="11">
        <v>0</v>
      </c>
      <c r="Z88" s="11">
        <v>0</v>
      </c>
      <c r="AA88" s="11">
        <v>0</v>
      </c>
      <c r="AB88" s="11">
        <v>0</v>
      </c>
      <c r="AC88" s="11">
        <v>0</v>
      </c>
      <c r="AD88" s="11">
        <v>0</v>
      </c>
      <c r="AE88" s="11">
        <v>0</v>
      </c>
      <c r="AF88" s="11">
        <v>0</v>
      </c>
      <c r="AG88" s="11">
        <v>0</v>
      </c>
      <c r="AH88" s="11">
        <v>0</v>
      </c>
      <c r="AI88" s="11">
        <v>0</v>
      </c>
      <c r="AJ88" s="11">
        <v>0</v>
      </c>
      <c r="AL88" s="35"/>
      <c r="AN88" s="36"/>
    </row>
    <row r="89" spans="1:40" ht="30" x14ac:dyDescent="0.25">
      <c r="A89" s="4">
        <v>53</v>
      </c>
      <c r="B89" s="9" t="s">
        <v>18</v>
      </c>
      <c r="C89" s="11">
        <v>185</v>
      </c>
      <c r="D89" s="11">
        <v>11</v>
      </c>
      <c r="E89" s="11">
        <v>14</v>
      </c>
      <c r="F89" s="11">
        <v>26</v>
      </c>
      <c r="G89" s="11">
        <v>14</v>
      </c>
      <c r="H89" s="11">
        <v>1</v>
      </c>
      <c r="I89" s="11">
        <v>39</v>
      </c>
      <c r="J89" s="11">
        <v>12</v>
      </c>
      <c r="K89" s="11">
        <v>4</v>
      </c>
      <c r="L89" s="11">
        <v>10</v>
      </c>
      <c r="M89" s="11">
        <v>0</v>
      </c>
      <c r="N89" s="11">
        <v>0</v>
      </c>
      <c r="O89" s="11">
        <v>4</v>
      </c>
      <c r="P89" s="11">
        <v>0</v>
      </c>
      <c r="Q89" s="11">
        <v>0</v>
      </c>
      <c r="R89" s="11">
        <v>0</v>
      </c>
      <c r="S89" s="11">
        <v>8</v>
      </c>
      <c r="T89" s="11">
        <v>0</v>
      </c>
      <c r="U89" s="11">
        <v>0</v>
      </c>
      <c r="V89" s="11">
        <v>6</v>
      </c>
      <c r="W89" s="11">
        <v>0</v>
      </c>
      <c r="X89" s="11">
        <v>1</v>
      </c>
      <c r="Y89" s="11">
        <v>0</v>
      </c>
      <c r="Z89" s="11">
        <v>0</v>
      </c>
      <c r="AA89" s="11">
        <v>12</v>
      </c>
      <c r="AB89" s="11">
        <v>1</v>
      </c>
      <c r="AC89" s="11">
        <v>0</v>
      </c>
      <c r="AD89" s="11">
        <v>11</v>
      </c>
      <c r="AE89" s="11">
        <v>3</v>
      </c>
      <c r="AF89" s="11">
        <v>7</v>
      </c>
      <c r="AG89" s="11">
        <v>1</v>
      </c>
      <c r="AH89" s="11">
        <v>0</v>
      </c>
      <c r="AI89" s="11">
        <v>0</v>
      </c>
      <c r="AJ89" s="11">
        <v>0</v>
      </c>
      <c r="AL89" s="35"/>
      <c r="AN89" s="36"/>
    </row>
    <row r="90" spans="1:40" ht="45" x14ac:dyDescent="0.25">
      <c r="A90" s="4">
        <v>54</v>
      </c>
      <c r="B90" s="9" t="s">
        <v>217</v>
      </c>
      <c r="C90" s="11">
        <v>1140</v>
      </c>
      <c r="D90" s="11">
        <v>142</v>
      </c>
      <c r="E90" s="11">
        <v>87</v>
      </c>
      <c r="F90" s="11">
        <v>85</v>
      </c>
      <c r="G90" s="11">
        <v>124</v>
      </c>
      <c r="H90" s="11">
        <v>7</v>
      </c>
      <c r="I90" s="11">
        <v>246</v>
      </c>
      <c r="J90" s="11">
        <v>93</v>
      </c>
      <c r="K90" s="11">
        <v>63</v>
      </c>
      <c r="L90" s="11">
        <v>84</v>
      </c>
      <c r="M90" s="11">
        <v>1</v>
      </c>
      <c r="N90" s="11">
        <v>0</v>
      </c>
      <c r="O90" s="11">
        <v>18</v>
      </c>
      <c r="P90" s="11">
        <v>14</v>
      </c>
      <c r="Q90" s="11">
        <v>0</v>
      </c>
      <c r="R90" s="11">
        <v>0</v>
      </c>
      <c r="S90" s="11">
        <v>19</v>
      </c>
      <c r="T90" s="11">
        <v>6</v>
      </c>
      <c r="U90" s="11">
        <v>0</v>
      </c>
      <c r="V90" s="11">
        <v>17</v>
      </c>
      <c r="W90" s="11">
        <v>0</v>
      </c>
      <c r="X90" s="11">
        <v>3</v>
      </c>
      <c r="Y90" s="11">
        <v>0</v>
      </c>
      <c r="Z90" s="11">
        <v>0</v>
      </c>
      <c r="AA90" s="11">
        <v>38</v>
      </c>
      <c r="AB90" s="11">
        <v>0</v>
      </c>
      <c r="AC90" s="11">
        <v>7</v>
      </c>
      <c r="AD90" s="11">
        <v>37</v>
      </c>
      <c r="AE90" s="11">
        <v>3</v>
      </c>
      <c r="AF90" s="11">
        <v>16</v>
      </c>
      <c r="AG90" s="11">
        <v>15</v>
      </c>
      <c r="AH90" s="11">
        <v>0</v>
      </c>
      <c r="AI90" s="11">
        <v>9</v>
      </c>
      <c r="AJ90" s="11">
        <v>6</v>
      </c>
      <c r="AL90" s="35"/>
      <c r="AN90" s="36"/>
    </row>
    <row r="91" spans="1:40" x14ac:dyDescent="0.25">
      <c r="A91" s="4">
        <v>55</v>
      </c>
      <c r="B91" s="9" t="s">
        <v>240</v>
      </c>
      <c r="C91" s="11">
        <v>387</v>
      </c>
      <c r="D91" s="11">
        <v>26</v>
      </c>
      <c r="E91" s="11">
        <v>17</v>
      </c>
      <c r="F91" s="11">
        <v>44</v>
      </c>
      <c r="G91" s="11">
        <v>50</v>
      </c>
      <c r="H91" s="11">
        <v>2</v>
      </c>
      <c r="I91" s="11">
        <v>76</v>
      </c>
      <c r="J91" s="11">
        <v>36</v>
      </c>
      <c r="K91" s="11">
        <v>11</v>
      </c>
      <c r="L91" s="11">
        <v>34</v>
      </c>
      <c r="M91" s="11">
        <v>0</v>
      </c>
      <c r="N91" s="11">
        <v>0</v>
      </c>
      <c r="O91" s="11">
        <v>7</v>
      </c>
      <c r="P91" s="11">
        <v>0</v>
      </c>
      <c r="Q91" s="11">
        <v>0</v>
      </c>
      <c r="R91" s="11">
        <v>0</v>
      </c>
      <c r="S91" s="11">
        <v>10</v>
      </c>
      <c r="T91" s="11">
        <v>2</v>
      </c>
      <c r="U91" s="11">
        <v>0</v>
      </c>
      <c r="V91" s="11">
        <v>10</v>
      </c>
      <c r="W91" s="11">
        <v>0</v>
      </c>
      <c r="X91" s="11">
        <v>0</v>
      </c>
      <c r="Y91" s="11">
        <v>0</v>
      </c>
      <c r="Z91" s="11">
        <v>0</v>
      </c>
      <c r="AA91" s="11">
        <v>17</v>
      </c>
      <c r="AB91" s="11">
        <v>0</v>
      </c>
      <c r="AC91" s="11">
        <v>0</v>
      </c>
      <c r="AD91" s="11">
        <v>24</v>
      </c>
      <c r="AE91" s="11">
        <v>3</v>
      </c>
      <c r="AF91" s="11">
        <v>15</v>
      </c>
      <c r="AG91" s="11">
        <v>1</v>
      </c>
      <c r="AH91" s="11">
        <v>0</v>
      </c>
      <c r="AI91" s="11">
        <v>2</v>
      </c>
      <c r="AJ91" s="11">
        <v>0</v>
      </c>
      <c r="AL91" s="35"/>
      <c r="AN91" s="36"/>
    </row>
    <row r="92" spans="1:40" ht="45" x14ac:dyDescent="0.25">
      <c r="A92" s="4">
        <v>56</v>
      </c>
      <c r="B92" s="9" t="s">
        <v>8</v>
      </c>
      <c r="C92" s="11">
        <v>1</v>
      </c>
      <c r="D92" s="11">
        <v>0</v>
      </c>
      <c r="E92" s="11">
        <v>0</v>
      </c>
      <c r="F92" s="11">
        <v>0</v>
      </c>
      <c r="G92" s="11">
        <v>0</v>
      </c>
      <c r="H92" s="11">
        <v>0</v>
      </c>
      <c r="I92" s="11">
        <v>1</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L92" s="35"/>
      <c r="AN92" s="36"/>
    </row>
    <row r="93" spans="1:40" ht="75" x14ac:dyDescent="0.25">
      <c r="A93" s="4">
        <v>57</v>
      </c>
      <c r="B93" s="9" t="s">
        <v>19</v>
      </c>
      <c r="C93" s="11">
        <v>0</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v>0</v>
      </c>
      <c r="AB93" s="11">
        <v>0</v>
      </c>
      <c r="AC93" s="11">
        <v>0</v>
      </c>
      <c r="AD93" s="11">
        <v>0</v>
      </c>
      <c r="AE93" s="11">
        <v>0</v>
      </c>
      <c r="AF93" s="11">
        <v>0</v>
      </c>
      <c r="AG93" s="11">
        <v>0</v>
      </c>
      <c r="AH93" s="11">
        <v>0</v>
      </c>
      <c r="AI93" s="11">
        <v>0</v>
      </c>
      <c r="AJ93" s="11">
        <v>0</v>
      </c>
      <c r="AL93" s="35"/>
      <c r="AN93" s="36"/>
    </row>
    <row r="94" spans="1:40" ht="75" x14ac:dyDescent="0.25">
      <c r="A94" s="4">
        <v>58</v>
      </c>
      <c r="B94" s="9" t="s">
        <v>73</v>
      </c>
      <c r="C94" s="11">
        <v>2590</v>
      </c>
      <c r="D94" s="11">
        <v>282</v>
      </c>
      <c r="E94" s="11">
        <v>148</v>
      </c>
      <c r="F94" s="11">
        <v>175</v>
      </c>
      <c r="G94" s="11">
        <v>260</v>
      </c>
      <c r="H94" s="11">
        <v>17</v>
      </c>
      <c r="I94" s="11">
        <v>479</v>
      </c>
      <c r="J94" s="11">
        <v>167</v>
      </c>
      <c r="K94" s="11">
        <v>139</v>
      </c>
      <c r="L94" s="11">
        <v>208</v>
      </c>
      <c r="M94" s="11">
        <v>17</v>
      </c>
      <c r="N94" s="11">
        <v>0</v>
      </c>
      <c r="O94" s="11">
        <v>27</v>
      </c>
      <c r="P94" s="11">
        <v>11</v>
      </c>
      <c r="Q94" s="11">
        <v>0</v>
      </c>
      <c r="R94" s="11">
        <v>0</v>
      </c>
      <c r="S94" s="11">
        <v>87</v>
      </c>
      <c r="T94" s="11">
        <v>8</v>
      </c>
      <c r="U94" s="11">
        <v>2</v>
      </c>
      <c r="V94" s="11">
        <v>98</v>
      </c>
      <c r="W94" s="11">
        <v>0</v>
      </c>
      <c r="X94" s="11">
        <v>2</v>
      </c>
      <c r="Y94" s="11">
        <v>0</v>
      </c>
      <c r="Z94" s="11">
        <v>0</v>
      </c>
      <c r="AA94" s="11">
        <v>85</v>
      </c>
      <c r="AB94" s="11">
        <v>0</v>
      </c>
      <c r="AC94" s="11">
        <v>0</v>
      </c>
      <c r="AD94" s="11">
        <v>211</v>
      </c>
      <c r="AE94" s="11">
        <v>16</v>
      </c>
      <c r="AF94" s="11">
        <v>107</v>
      </c>
      <c r="AG94" s="11">
        <v>23</v>
      </c>
      <c r="AH94" s="11">
        <v>0</v>
      </c>
      <c r="AI94" s="11">
        <v>17</v>
      </c>
      <c r="AJ94" s="11">
        <v>4</v>
      </c>
      <c r="AL94" s="35"/>
      <c r="AN94" s="36"/>
    </row>
    <row r="95" spans="1:40" ht="60" x14ac:dyDescent="0.25">
      <c r="A95" s="4">
        <v>59</v>
      </c>
      <c r="B95" s="9" t="s">
        <v>71</v>
      </c>
      <c r="C95" s="11">
        <v>1</v>
      </c>
      <c r="D95" s="11">
        <v>0</v>
      </c>
      <c r="E95" s="11">
        <v>0</v>
      </c>
      <c r="F95" s="11">
        <v>0</v>
      </c>
      <c r="G95" s="11">
        <v>0</v>
      </c>
      <c r="H95" s="11">
        <v>0</v>
      </c>
      <c r="I95" s="11">
        <v>0</v>
      </c>
      <c r="J95" s="11">
        <v>0</v>
      </c>
      <c r="K95" s="11">
        <v>1</v>
      </c>
      <c r="L95" s="11">
        <v>0</v>
      </c>
      <c r="M95" s="11">
        <v>0</v>
      </c>
      <c r="N95" s="11">
        <v>0</v>
      </c>
      <c r="O95" s="11">
        <v>0</v>
      </c>
      <c r="P95" s="11">
        <v>0</v>
      </c>
      <c r="Q95" s="11">
        <v>0</v>
      </c>
      <c r="R95" s="11">
        <v>0</v>
      </c>
      <c r="S95" s="11">
        <v>0</v>
      </c>
      <c r="T95" s="11">
        <v>0</v>
      </c>
      <c r="U95" s="11">
        <v>0</v>
      </c>
      <c r="V95" s="11">
        <v>0</v>
      </c>
      <c r="W95" s="11">
        <v>0</v>
      </c>
      <c r="X95" s="11">
        <v>0</v>
      </c>
      <c r="Y95" s="11">
        <v>0</v>
      </c>
      <c r="Z95" s="11">
        <v>0</v>
      </c>
      <c r="AA95" s="11">
        <v>0</v>
      </c>
      <c r="AB95" s="11">
        <v>0</v>
      </c>
      <c r="AC95" s="11">
        <v>0</v>
      </c>
      <c r="AD95" s="11">
        <v>0</v>
      </c>
      <c r="AE95" s="11">
        <v>0</v>
      </c>
      <c r="AF95" s="11">
        <v>0</v>
      </c>
      <c r="AG95" s="11">
        <v>0</v>
      </c>
      <c r="AH95" s="11">
        <v>0</v>
      </c>
      <c r="AI95" s="11">
        <v>0</v>
      </c>
      <c r="AJ95" s="11">
        <v>0</v>
      </c>
      <c r="AL95" s="35"/>
      <c r="AN95" s="36"/>
    </row>
    <row r="96" spans="1:40" ht="30" x14ac:dyDescent="0.25">
      <c r="A96" s="4">
        <v>60</v>
      </c>
      <c r="B96" s="9" t="s">
        <v>76</v>
      </c>
      <c r="C96" s="11">
        <v>9</v>
      </c>
      <c r="D96" s="11">
        <v>3</v>
      </c>
      <c r="E96" s="11">
        <v>1</v>
      </c>
      <c r="F96" s="11">
        <v>1</v>
      </c>
      <c r="G96" s="11">
        <v>1</v>
      </c>
      <c r="H96" s="11">
        <v>0</v>
      </c>
      <c r="I96" s="11">
        <v>0</v>
      </c>
      <c r="J96" s="11">
        <v>0</v>
      </c>
      <c r="K96" s="11">
        <v>1</v>
      </c>
      <c r="L96" s="11">
        <v>1</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1</v>
      </c>
      <c r="AE96" s="11">
        <v>0</v>
      </c>
      <c r="AF96" s="11">
        <v>0</v>
      </c>
      <c r="AG96" s="11">
        <v>0</v>
      </c>
      <c r="AH96" s="11">
        <v>0</v>
      </c>
      <c r="AI96" s="11">
        <v>0</v>
      </c>
      <c r="AJ96" s="11">
        <v>0</v>
      </c>
      <c r="AL96" s="35"/>
      <c r="AN96" s="36"/>
    </row>
    <row r="97" spans="1:40" ht="30" x14ac:dyDescent="0.25">
      <c r="A97" s="4">
        <v>61</v>
      </c>
      <c r="B97" s="9" t="s">
        <v>74</v>
      </c>
      <c r="C97" s="11">
        <v>1212</v>
      </c>
      <c r="D97" s="11">
        <v>167</v>
      </c>
      <c r="E97" s="11">
        <v>59</v>
      </c>
      <c r="F97" s="11">
        <v>146</v>
      </c>
      <c r="G97" s="11">
        <v>69</v>
      </c>
      <c r="H97" s="11">
        <v>10</v>
      </c>
      <c r="I97" s="11">
        <v>217</v>
      </c>
      <c r="J97" s="11">
        <v>83</v>
      </c>
      <c r="K97" s="11">
        <v>50</v>
      </c>
      <c r="L97" s="11">
        <v>131</v>
      </c>
      <c r="M97" s="11">
        <v>1</v>
      </c>
      <c r="N97" s="11">
        <v>0</v>
      </c>
      <c r="O97" s="11">
        <v>26</v>
      </c>
      <c r="P97" s="11">
        <v>0</v>
      </c>
      <c r="Q97" s="11">
        <v>4</v>
      </c>
      <c r="R97" s="11">
        <v>0</v>
      </c>
      <c r="S97" s="11">
        <v>12</v>
      </c>
      <c r="T97" s="11">
        <v>22</v>
      </c>
      <c r="U97" s="11">
        <v>1</v>
      </c>
      <c r="V97" s="11">
        <v>20</v>
      </c>
      <c r="W97" s="11">
        <v>0</v>
      </c>
      <c r="X97" s="11">
        <v>0</v>
      </c>
      <c r="Y97" s="11">
        <v>0</v>
      </c>
      <c r="Z97" s="11">
        <v>0</v>
      </c>
      <c r="AA97" s="11">
        <v>18</v>
      </c>
      <c r="AB97" s="11">
        <v>0</v>
      </c>
      <c r="AC97" s="11">
        <v>0</v>
      </c>
      <c r="AD97" s="11">
        <v>90</v>
      </c>
      <c r="AE97" s="11">
        <v>19</v>
      </c>
      <c r="AF97" s="11">
        <v>33</v>
      </c>
      <c r="AG97" s="11">
        <v>18</v>
      </c>
      <c r="AH97" s="11">
        <v>0</v>
      </c>
      <c r="AI97" s="11">
        <v>16</v>
      </c>
      <c r="AJ97" s="11">
        <v>0</v>
      </c>
      <c r="AL97" s="35"/>
      <c r="AN97" s="36"/>
    </row>
    <row r="98" spans="1:40" x14ac:dyDescent="0.25">
      <c r="A98" s="4">
        <v>62</v>
      </c>
      <c r="B98" s="9" t="s">
        <v>72</v>
      </c>
      <c r="C98" s="11">
        <v>277</v>
      </c>
      <c r="D98" s="11">
        <v>51</v>
      </c>
      <c r="E98" s="11">
        <v>14</v>
      </c>
      <c r="F98" s="11">
        <v>27</v>
      </c>
      <c r="G98" s="11">
        <v>29</v>
      </c>
      <c r="H98" s="11">
        <v>0</v>
      </c>
      <c r="I98" s="11">
        <v>49</v>
      </c>
      <c r="J98" s="11">
        <v>14</v>
      </c>
      <c r="K98" s="11">
        <v>7</v>
      </c>
      <c r="L98" s="11">
        <v>32</v>
      </c>
      <c r="M98" s="11">
        <v>0</v>
      </c>
      <c r="N98" s="11">
        <v>0</v>
      </c>
      <c r="O98" s="11">
        <v>7</v>
      </c>
      <c r="P98" s="11">
        <v>0</v>
      </c>
      <c r="Q98" s="11">
        <v>0</v>
      </c>
      <c r="R98" s="11">
        <v>0</v>
      </c>
      <c r="S98" s="11">
        <v>5</v>
      </c>
      <c r="T98" s="11">
        <v>3</v>
      </c>
      <c r="U98" s="11">
        <v>0</v>
      </c>
      <c r="V98" s="11">
        <v>4</v>
      </c>
      <c r="W98" s="11">
        <v>0</v>
      </c>
      <c r="X98" s="11">
        <v>0</v>
      </c>
      <c r="Y98" s="11">
        <v>0</v>
      </c>
      <c r="Z98" s="11">
        <v>0</v>
      </c>
      <c r="AA98" s="11">
        <v>3</v>
      </c>
      <c r="AB98" s="11">
        <v>0</v>
      </c>
      <c r="AC98" s="11">
        <v>0</v>
      </c>
      <c r="AD98" s="11">
        <v>19</v>
      </c>
      <c r="AE98" s="11">
        <v>0</v>
      </c>
      <c r="AF98" s="11">
        <v>8</v>
      </c>
      <c r="AG98" s="11">
        <v>1</v>
      </c>
      <c r="AH98" s="11">
        <v>0</v>
      </c>
      <c r="AI98" s="11">
        <v>4</v>
      </c>
      <c r="AJ98" s="11">
        <v>0</v>
      </c>
      <c r="AL98" s="35"/>
      <c r="AN98" s="36"/>
    </row>
    <row r="99" spans="1:40" ht="30" x14ac:dyDescent="0.25">
      <c r="A99" s="4">
        <v>63</v>
      </c>
      <c r="B99" s="9" t="s">
        <v>127</v>
      </c>
      <c r="C99" s="11">
        <v>776</v>
      </c>
      <c r="D99" s="11">
        <v>83</v>
      </c>
      <c r="E99" s="11">
        <v>82</v>
      </c>
      <c r="F99" s="11">
        <v>9</v>
      </c>
      <c r="G99" s="11">
        <v>11</v>
      </c>
      <c r="H99" s="11">
        <v>4</v>
      </c>
      <c r="I99" s="11">
        <v>322</v>
      </c>
      <c r="J99" s="11">
        <v>57</v>
      </c>
      <c r="K99" s="11">
        <v>36</v>
      </c>
      <c r="L99" s="11">
        <v>51</v>
      </c>
      <c r="M99" s="11">
        <v>2</v>
      </c>
      <c r="N99" s="11">
        <v>0</v>
      </c>
      <c r="O99" s="11">
        <v>4</v>
      </c>
      <c r="P99" s="11">
        <v>0</v>
      </c>
      <c r="Q99" s="11">
        <v>0</v>
      </c>
      <c r="R99" s="11">
        <v>0</v>
      </c>
      <c r="S99" s="11">
        <v>8</v>
      </c>
      <c r="T99" s="11">
        <v>4</v>
      </c>
      <c r="U99" s="11">
        <v>2</v>
      </c>
      <c r="V99" s="11">
        <v>12</v>
      </c>
      <c r="W99" s="11">
        <v>0</v>
      </c>
      <c r="X99" s="11">
        <v>0</v>
      </c>
      <c r="Y99" s="11">
        <v>0</v>
      </c>
      <c r="Z99" s="11">
        <v>0</v>
      </c>
      <c r="AA99" s="11">
        <v>3</v>
      </c>
      <c r="AB99" s="11">
        <v>0</v>
      </c>
      <c r="AC99" s="11">
        <v>0</v>
      </c>
      <c r="AD99" s="11">
        <v>38</v>
      </c>
      <c r="AE99" s="11">
        <v>3</v>
      </c>
      <c r="AF99" s="11">
        <v>24</v>
      </c>
      <c r="AG99" s="11">
        <v>7</v>
      </c>
      <c r="AH99" s="11">
        <v>0</v>
      </c>
      <c r="AI99" s="11">
        <v>12</v>
      </c>
      <c r="AJ99" s="11">
        <v>2</v>
      </c>
      <c r="AL99" s="35"/>
      <c r="AN99" s="36"/>
    </row>
    <row r="100" spans="1:40" x14ac:dyDescent="0.25">
      <c r="A100" s="4">
        <v>64</v>
      </c>
      <c r="B100" s="9" t="s">
        <v>94</v>
      </c>
      <c r="C100" s="11">
        <v>7</v>
      </c>
      <c r="D100" s="11">
        <v>5</v>
      </c>
      <c r="E100" s="11">
        <v>0</v>
      </c>
      <c r="F100" s="11">
        <v>0</v>
      </c>
      <c r="G100" s="11">
        <v>0</v>
      </c>
      <c r="H100" s="11">
        <v>0</v>
      </c>
      <c r="I100" s="11">
        <v>0</v>
      </c>
      <c r="J100" s="11">
        <v>2</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L100" s="35"/>
      <c r="AN100" s="36"/>
    </row>
    <row r="101" spans="1:40" ht="45" x14ac:dyDescent="0.25">
      <c r="A101" s="4">
        <v>65</v>
      </c>
      <c r="B101" s="9" t="s">
        <v>95</v>
      </c>
      <c r="C101" s="11">
        <v>593</v>
      </c>
      <c r="D101" s="11">
        <v>73</v>
      </c>
      <c r="E101" s="11">
        <v>36</v>
      </c>
      <c r="F101" s="11">
        <v>77</v>
      </c>
      <c r="G101" s="11">
        <v>51</v>
      </c>
      <c r="H101" s="11">
        <v>3</v>
      </c>
      <c r="I101" s="11">
        <v>88</v>
      </c>
      <c r="J101" s="11">
        <v>43</v>
      </c>
      <c r="K101" s="11">
        <v>51</v>
      </c>
      <c r="L101" s="11">
        <v>45</v>
      </c>
      <c r="M101" s="11">
        <v>1</v>
      </c>
      <c r="N101" s="11">
        <v>0</v>
      </c>
      <c r="O101" s="11">
        <v>10</v>
      </c>
      <c r="P101" s="11">
        <v>4</v>
      </c>
      <c r="Q101" s="11">
        <v>3</v>
      </c>
      <c r="R101" s="11">
        <v>0</v>
      </c>
      <c r="S101" s="11">
        <v>2</v>
      </c>
      <c r="T101" s="11">
        <v>11</v>
      </c>
      <c r="U101" s="11">
        <v>0</v>
      </c>
      <c r="V101" s="11">
        <v>4</v>
      </c>
      <c r="W101" s="11">
        <v>0</v>
      </c>
      <c r="X101" s="11">
        <v>0</v>
      </c>
      <c r="Y101" s="11">
        <v>0</v>
      </c>
      <c r="Z101" s="11">
        <v>0</v>
      </c>
      <c r="AA101" s="11">
        <v>9</v>
      </c>
      <c r="AB101" s="11">
        <v>0</v>
      </c>
      <c r="AC101" s="11">
        <v>0</v>
      </c>
      <c r="AD101" s="11">
        <v>36</v>
      </c>
      <c r="AE101" s="11">
        <v>8</v>
      </c>
      <c r="AF101" s="11">
        <v>19</v>
      </c>
      <c r="AG101" s="11">
        <v>17</v>
      </c>
      <c r="AH101" s="11">
        <v>0</v>
      </c>
      <c r="AI101" s="11">
        <v>2</v>
      </c>
      <c r="AJ101" s="11">
        <v>0</v>
      </c>
      <c r="AL101" s="35"/>
      <c r="AN101" s="36"/>
    </row>
    <row r="102" spans="1:40" ht="45" x14ac:dyDescent="0.25">
      <c r="A102" s="4">
        <v>66</v>
      </c>
      <c r="B102" s="9" t="s">
        <v>9</v>
      </c>
      <c r="C102" s="11">
        <v>4</v>
      </c>
      <c r="D102" s="11">
        <v>0</v>
      </c>
      <c r="E102" s="11">
        <v>0</v>
      </c>
      <c r="F102" s="11">
        <v>0</v>
      </c>
      <c r="G102" s="11">
        <v>0</v>
      </c>
      <c r="H102" s="11">
        <v>0</v>
      </c>
      <c r="I102" s="11">
        <v>0</v>
      </c>
      <c r="J102" s="11">
        <v>0</v>
      </c>
      <c r="K102" s="11">
        <v>0</v>
      </c>
      <c r="L102" s="11">
        <v>4</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L102" s="35"/>
      <c r="AN102" s="36"/>
    </row>
    <row r="103" spans="1:40" ht="90" x14ac:dyDescent="0.25">
      <c r="A103" s="4">
        <v>67</v>
      </c>
      <c r="B103" s="9" t="s">
        <v>96</v>
      </c>
      <c r="C103" s="11">
        <v>2</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2</v>
      </c>
      <c r="AJ103" s="11">
        <v>0</v>
      </c>
      <c r="AL103" s="35"/>
      <c r="AN103" s="36"/>
    </row>
    <row r="104" spans="1:40" ht="30" x14ac:dyDescent="0.25">
      <c r="A104" s="4">
        <v>68</v>
      </c>
      <c r="B104" s="9" t="s">
        <v>34</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L104" s="35"/>
      <c r="AN104" s="36"/>
    </row>
    <row r="105" spans="1:40" ht="180" x14ac:dyDescent="0.25">
      <c r="A105" s="4">
        <v>69</v>
      </c>
      <c r="B105" s="9" t="s">
        <v>97</v>
      </c>
      <c r="C105" s="11">
        <v>0</v>
      </c>
      <c r="D105" s="11">
        <v>0</v>
      </c>
      <c r="E105" s="11">
        <v>0</v>
      </c>
      <c r="F105" s="11">
        <v>0</v>
      </c>
      <c r="G105" s="11">
        <v>0</v>
      </c>
      <c r="H105" s="11">
        <v>0</v>
      </c>
      <c r="I105" s="11">
        <v>0</v>
      </c>
      <c r="J105" s="11">
        <v>0</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v>0</v>
      </c>
      <c r="AB105" s="11">
        <v>0</v>
      </c>
      <c r="AC105" s="11">
        <v>0</v>
      </c>
      <c r="AD105" s="11">
        <v>0</v>
      </c>
      <c r="AE105" s="11">
        <v>0</v>
      </c>
      <c r="AF105" s="11">
        <v>0</v>
      </c>
      <c r="AG105" s="11">
        <v>0</v>
      </c>
      <c r="AH105" s="11">
        <v>0</v>
      </c>
      <c r="AI105" s="11">
        <v>0</v>
      </c>
      <c r="AJ105" s="11">
        <v>0</v>
      </c>
      <c r="AL105" s="35"/>
      <c r="AN105" s="36"/>
    </row>
    <row r="106" spans="1:40" ht="180" x14ac:dyDescent="0.25">
      <c r="A106" s="4">
        <v>70</v>
      </c>
      <c r="B106" s="9" t="s">
        <v>98</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v>0</v>
      </c>
      <c r="AB106" s="11">
        <v>0</v>
      </c>
      <c r="AC106" s="11">
        <v>0</v>
      </c>
      <c r="AD106" s="11">
        <v>0</v>
      </c>
      <c r="AE106" s="11">
        <v>0</v>
      </c>
      <c r="AF106" s="11">
        <v>0</v>
      </c>
      <c r="AG106" s="11">
        <v>0</v>
      </c>
      <c r="AH106" s="11">
        <v>0</v>
      </c>
      <c r="AI106" s="11">
        <v>0</v>
      </c>
      <c r="AJ106" s="11">
        <v>0</v>
      </c>
      <c r="AL106" s="35"/>
      <c r="AN106" s="36"/>
    </row>
    <row r="107" spans="1:40" ht="45" x14ac:dyDescent="0.25">
      <c r="A107" s="4">
        <v>71</v>
      </c>
      <c r="B107" s="9" t="s">
        <v>99</v>
      </c>
      <c r="C107" s="11">
        <v>2</v>
      </c>
      <c r="D107" s="11">
        <v>0</v>
      </c>
      <c r="E107" s="11">
        <v>0</v>
      </c>
      <c r="F107" s="11">
        <v>0</v>
      </c>
      <c r="G107" s="11">
        <v>0</v>
      </c>
      <c r="H107" s="11">
        <v>0</v>
      </c>
      <c r="I107" s="11">
        <v>0</v>
      </c>
      <c r="J107" s="11">
        <v>2</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L107" s="35"/>
      <c r="AN107" s="36"/>
    </row>
    <row r="108" spans="1:40" ht="150" x14ac:dyDescent="0.25">
      <c r="A108" s="4">
        <v>72</v>
      </c>
      <c r="B108" s="9" t="s">
        <v>100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L108" s="35"/>
      <c r="AN108" s="36"/>
    </row>
    <row r="109" spans="1:40" ht="45" x14ac:dyDescent="0.25">
      <c r="A109" s="4">
        <v>73</v>
      </c>
      <c r="B109" s="9" t="s">
        <v>48</v>
      </c>
      <c r="C109" s="11">
        <v>6</v>
      </c>
      <c r="D109" s="11">
        <v>4</v>
      </c>
      <c r="E109" s="11">
        <v>0</v>
      </c>
      <c r="F109" s="11">
        <v>0</v>
      </c>
      <c r="G109" s="11">
        <v>0</v>
      </c>
      <c r="H109" s="11">
        <v>0</v>
      </c>
      <c r="I109" s="11">
        <v>1</v>
      </c>
      <c r="J109" s="11">
        <v>0</v>
      </c>
      <c r="K109" s="11">
        <v>1</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L109" s="35"/>
      <c r="AN109" s="36"/>
    </row>
    <row r="110" spans="1:40" x14ac:dyDescent="0.25">
      <c r="A110" s="4">
        <v>74</v>
      </c>
      <c r="B110" s="9" t="s">
        <v>101</v>
      </c>
      <c r="C110" s="11">
        <v>30</v>
      </c>
      <c r="D110" s="11">
        <v>0</v>
      </c>
      <c r="E110" s="11">
        <v>2</v>
      </c>
      <c r="F110" s="11">
        <v>5</v>
      </c>
      <c r="G110" s="11">
        <v>5</v>
      </c>
      <c r="H110" s="11">
        <v>0</v>
      </c>
      <c r="I110" s="11">
        <v>1</v>
      </c>
      <c r="J110" s="11">
        <v>0</v>
      </c>
      <c r="K110" s="11">
        <v>0</v>
      </c>
      <c r="L110" s="11">
        <v>10</v>
      </c>
      <c r="M110" s="11">
        <v>0</v>
      </c>
      <c r="N110" s="11">
        <v>0</v>
      </c>
      <c r="O110" s="11">
        <v>0</v>
      </c>
      <c r="P110" s="11">
        <v>0</v>
      </c>
      <c r="Q110" s="11">
        <v>2</v>
      </c>
      <c r="R110" s="11">
        <v>0</v>
      </c>
      <c r="S110" s="11">
        <v>2</v>
      </c>
      <c r="T110" s="11">
        <v>0</v>
      </c>
      <c r="U110" s="11">
        <v>0</v>
      </c>
      <c r="V110" s="11">
        <v>0</v>
      </c>
      <c r="W110" s="11">
        <v>0</v>
      </c>
      <c r="X110" s="11">
        <v>0</v>
      </c>
      <c r="Y110" s="11">
        <v>0</v>
      </c>
      <c r="Z110" s="11">
        <v>0</v>
      </c>
      <c r="AA110" s="11">
        <v>0</v>
      </c>
      <c r="AB110" s="11">
        <v>0</v>
      </c>
      <c r="AC110" s="11">
        <v>0</v>
      </c>
      <c r="AD110" s="11">
        <v>2</v>
      </c>
      <c r="AE110" s="11">
        <v>0</v>
      </c>
      <c r="AF110" s="11">
        <v>0</v>
      </c>
      <c r="AG110" s="11">
        <v>0</v>
      </c>
      <c r="AH110" s="11">
        <v>0</v>
      </c>
      <c r="AI110" s="11">
        <v>1</v>
      </c>
      <c r="AJ110" s="11">
        <v>0</v>
      </c>
      <c r="AL110" s="35"/>
      <c r="AN110" s="36"/>
    </row>
    <row r="111" spans="1:40" ht="30" x14ac:dyDescent="0.25">
      <c r="A111" s="4">
        <v>75</v>
      </c>
      <c r="B111" s="9" t="s">
        <v>82</v>
      </c>
      <c r="C111" s="11">
        <v>2525</v>
      </c>
      <c r="D111" s="11">
        <v>306</v>
      </c>
      <c r="E111" s="11">
        <v>157</v>
      </c>
      <c r="F111" s="11">
        <v>381</v>
      </c>
      <c r="G111" s="11">
        <v>250</v>
      </c>
      <c r="H111" s="11">
        <v>12</v>
      </c>
      <c r="I111" s="11">
        <v>463</v>
      </c>
      <c r="J111" s="11">
        <v>171</v>
      </c>
      <c r="K111" s="11">
        <v>110</v>
      </c>
      <c r="L111" s="11">
        <v>206</v>
      </c>
      <c r="M111" s="11">
        <v>4</v>
      </c>
      <c r="N111" s="11">
        <v>0</v>
      </c>
      <c r="O111" s="11">
        <v>53</v>
      </c>
      <c r="P111" s="11">
        <v>3</v>
      </c>
      <c r="Q111" s="11">
        <v>0</v>
      </c>
      <c r="R111" s="11">
        <v>0</v>
      </c>
      <c r="S111" s="11">
        <v>40</v>
      </c>
      <c r="T111" s="11">
        <v>26</v>
      </c>
      <c r="U111" s="11">
        <v>4</v>
      </c>
      <c r="V111" s="11">
        <v>31</v>
      </c>
      <c r="W111" s="11">
        <v>0</v>
      </c>
      <c r="X111" s="11">
        <v>5</v>
      </c>
      <c r="Y111" s="11">
        <v>0</v>
      </c>
      <c r="Z111" s="11">
        <v>0</v>
      </c>
      <c r="AA111" s="11">
        <v>39</v>
      </c>
      <c r="AB111" s="11">
        <v>0</v>
      </c>
      <c r="AC111" s="11">
        <v>0</v>
      </c>
      <c r="AD111" s="11">
        <v>136</v>
      </c>
      <c r="AE111" s="11">
        <v>31</v>
      </c>
      <c r="AF111" s="11">
        <v>53</v>
      </c>
      <c r="AG111" s="11">
        <v>29</v>
      </c>
      <c r="AH111" s="11">
        <v>1</v>
      </c>
      <c r="AI111" s="11">
        <v>13</v>
      </c>
      <c r="AJ111" s="11">
        <v>1</v>
      </c>
      <c r="AL111" s="35"/>
      <c r="AN111" s="36"/>
    </row>
    <row r="112" spans="1:40" ht="30" x14ac:dyDescent="0.25">
      <c r="A112" s="4">
        <v>76</v>
      </c>
      <c r="B112" s="9" t="s">
        <v>241</v>
      </c>
      <c r="C112" s="11">
        <v>257</v>
      </c>
      <c r="D112" s="11">
        <v>25</v>
      </c>
      <c r="E112" s="11">
        <v>21</v>
      </c>
      <c r="F112" s="11">
        <v>26</v>
      </c>
      <c r="G112" s="11">
        <v>22</v>
      </c>
      <c r="H112" s="11">
        <v>3</v>
      </c>
      <c r="I112" s="11">
        <v>36</v>
      </c>
      <c r="J112" s="11">
        <v>18</v>
      </c>
      <c r="K112" s="11">
        <v>14</v>
      </c>
      <c r="L112" s="11">
        <v>21</v>
      </c>
      <c r="M112" s="11">
        <v>1</v>
      </c>
      <c r="N112" s="11">
        <v>0</v>
      </c>
      <c r="O112" s="11">
        <v>4</v>
      </c>
      <c r="P112" s="11">
        <v>3</v>
      </c>
      <c r="Q112" s="11">
        <v>0</v>
      </c>
      <c r="R112" s="11">
        <v>0</v>
      </c>
      <c r="S112" s="11">
        <v>11</v>
      </c>
      <c r="T112" s="11">
        <v>1</v>
      </c>
      <c r="U112" s="11">
        <v>0</v>
      </c>
      <c r="V112" s="11">
        <v>12</v>
      </c>
      <c r="W112" s="11">
        <v>0</v>
      </c>
      <c r="X112" s="11">
        <v>0</v>
      </c>
      <c r="Y112" s="11">
        <v>0</v>
      </c>
      <c r="Z112" s="11">
        <v>0</v>
      </c>
      <c r="AA112" s="11">
        <v>13</v>
      </c>
      <c r="AB112" s="11">
        <v>0</v>
      </c>
      <c r="AC112" s="11">
        <v>0</v>
      </c>
      <c r="AD112" s="11">
        <v>16</v>
      </c>
      <c r="AE112" s="11">
        <v>1</v>
      </c>
      <c r="AF112" s="11">
        <v>1</v>
      </c>
      <c r="AG112" s="11">
        <v>1</v>
      </c>
      <c r="AH112" s="11">
        <v>1</v>
      </c>
      <c r="AI112" s="11">
        <v>6</v>
      </c>
      <c r="AJ112" s="11">
        <v>0</v>
      </c>
      <c r="AL112" s="35"/>
      <c r="AN112" s="36"/>
    </row>
    <row r="113" spans="1:40" x14ac:dyDescent="0.25">
      <c r="A113" s="4">
        <v>77</v>
      </c>
      <c r="B113" s="9" t="s">
        <v>102</v>
      </c>
      <c r="C113" s="11">
        <v>1339</v>
      </c>
      <c r="D113" s="11">
        <v>160</v>
      </c>
      <c r="E113" s="11">
        <v>26</v>
      </c>
      <c r="F113" s="11">
        <v>213</v>
      </c>
      <c r="G113" s="11">
        <v>139</v>
      </c>
      <c r="H113" s="11">
        <v>8</v>
      </c>
      <c r="I113" s="11">
        <v>261</v>
      </c>
      <c r="J113" s="11">
        <v>43</v>
      </c>
      <c r="K113" s="11">
        <v>54</v>
      </c>
      <c r="L113" s="11">
        <v>182</v>
      </c>
      <c r="M113" s="11">
        <v>8</v>
      </c>
      <c r="N113" s="11">
        <v>0</v>
      </c>
      <c r="O113" s="11">
        <v>50</v>
      </c>
      <c r="P113" s="11">
        <v>2</v>
      </c>
      <c r="Q113" s="11">
        <v>0</v>
      </c>
      <c r="R113" s="11">
        <v>0</v>
      </c>
      <c r="S113" s="11">
        <v>21</v>
      </c>
      <c r="T113" s="11">
        <v>10</v>
      </c>
      <c r="U113" s="11">
        <v>0</v>
      </c>
      <c r="V113" s="11">
        <v>20</v>
      </c>
      <c r="W113" s="11">
        <v>0</v>
      </c>
      <c r="X113" s="11">
        <v>2</v>
      </c>
      <c r="Y113" s="11">
        <v>0</v>
      </c>
      <c r="Z113" s="11">
        <v>0</v>
      </c>
      <c r="AA113" s="11">
        <v>8</v>
      </c>
      <c r="AB113" s="11">
        <v>0</v>
      </c>
      <c r="AC113" s="11">
        <v>0</v>
      </c>
      <c r="AD113" s="11">
        <v>79</v>
      </c>
      <c r="AE113" s="11">
        <v>7</v>
      </c>
      <c r="AF113" s="11">
        <v>21</v>
      </c>
      <c r="AG113" s="11">
        <v>16</v>
      </c>
      <c r="AH113" s="11">
        <v>0</v>
      </c>
      <c r="AI113" s="11">
        <v>9</v>
      </c>
      <c r="AJ113" s="11">
        <v>0</v>
      </c>
      <c r="AL113" s="35"/>
      <c r="AN113" s="36"/>
    </row>
    <row r="114" spans="1:40" ht="30" x14ac:dyDescent="0.25">
      <c r="A114" s="4">
        <v>78</v>
      </c>
      <c r="B114" s="9" t="s">
        <v>103</v>
      </c>
      <c r="C114" s="11">
        <v>0</v>
      </c>
      <c r="D114" s="11">
        <v>0</v>
      </c>
      <c r="E114" s="11">
        <v>0</v>
      </c>
      <c r="F114" s="11">
        <v>0</v>
      </c>
      <c r="G114" s="11">
        <v>0</v>
      </c>
      <c r="H114" s="11">
        <v>0</v>
      </c>
      <c r="I114" s="11">
        <v>0</v>
      </c>
      <c r="J114" s="11">
        <v>0</v>
      </c>
      <c r="K114" s="11">
        <v>0</v>
      </c>
      <c r="L114" s="11">
        <v>0</v>
      </c>
      <c r="M114" s="11">
        <v>0</v>
      </c>
      <c r="N114" s="11">
        <v>0</v>
      </c>
      <c r="O114" s="11">
        <v>0</v>
      </c>
      <c r="P114" s="11">
        <v>0</v>
      </c>
      <c r="Q114" s="11">
        <v>0</v>
      </c>
      <c r="R114" s="11">
        <v>0</v>
      </c>
      <c r="S114" s="11">
        <v>0</v>
      </c>
      <c r="T114" s="11">
        <v>0</v>
      </c>
      <c r="U114" s="11">
        <v>0</v>
      </c>
      <c r="V114" s="11">
        <v>0</v>
      </c>
      <c r="W114" s="11">
        <v>0</v>
      </c>
      <c r="X114" s="11">
        <v>0</v>
      </c>
      <c r="Y114" s="11">
        <v>0</v>
      </c>
      <c r="Z114" s="11">
        <v>0</v>
      </c>
      <c r="AA114" s="11">
        <v>0</v>
      </c>
      <c r="AB114" s="11">
        <v>0</v>
      </c>
      <c r="AC114" s="11">
        <v>0</v>
      </c>
      <c r="AD114" s="11">
        <v>0</v>
      </c>
      <c r="AE114" s="11">
        <v>0</v>
      </c>
      <c r="AF114" s="11">
        <v>0</v>
      </c>
      <c r="AG114" s="11">
        <v>0</v>
      </c>
      <c r="AH114" s="11">
        <v>0</v>
      </c>
      <c r="AI114" s="11">
        <v>0</v>
      </c>
      <c r="AJ114" s="11">
        <v>0</v>
      </c>
      <c r="AL114" s="35"/>
      <c r="AN114" s="36"/>
    </row>
    <row r="115" spans="1:40" ht="30" x14ac:dyDescent="0.25">
      <c r="A115" s="4">
        <v>79</v>
      </c>
      <c r="B115" s="9" t="s">
        <v>104</v>
      </c>
      <c r="C115" s="11">
        <v>238</v>
      </c>
      <c r="D115" s="11">
        <v>21</v>
      </c>
      <c r="E115" s="11">
        <v>2</v>
      </c>
      <c r="F115" s="11">
        <v>38</v>
      </c>
      <c r="G115" s="11">
        <v>21</v>
      </c>
      <c r="H115" s="11">
        <v>1</v>
      </c>
      <c r="I115" s="11">
        <v>46</v>
      </c>
      <c r="J115" s="11">
        <v>30</v>
      </c>
      <c r="K115" s="11">
        <v>6</v>
      </c>
      <c r="L115" s="11">
        <v>23</v>
      </c>
      <c r="M115" s="11">
        <v>0</v>
      </c>
      <c r="N115" s="11">
        <v>0</v>
      </c>
      <c r="O115" s="11">
        <v>5</v>
      </c>
      <c r="P115" s="11">
        <v>1</v>
      </c>
      <c r="Q115" s="11">
        <v>0</v>
      </c>
      <c r="R115" s="11">
        <v>0</v>
      </c>
      <c r="S115" s="11">
        <v>6</v>
      </c>
      <c r="T115" s="11">
        <v>1</v>
      </c>
      <c r="U115" s="11">
        <v>0</v>
      </c>
      <c r="V115" s="11">
        <v>7</v>
      </c>
      <c r="W115" s="11">
        <v>0</v>
      </c>
      <c r="X115" s="11">
        <v>0</v>
      </c>
      <c r="Y115" s="11">
        <v>0</v>
      </c>
      <c r="Z115" s="11">
        <v>0</v>
      </c>
      <c r="AA115" s="11">
        <v>1</v>
      </c>
      <c r="AB115" s="11">
        <v>0</v>
      </c>
      <c r="AC115" s="11">
        <v>0</v>
      </c>
      <c r="AD115" s="11">
        <v>19</v>
      </c>
      <c r="AE115" s="11">
        <v>1</v>
      </c>
      <c r="AF115" s="11">
        <v>2</v>
      </c>
      <c r="AG115" s="11">
        <v>5</v>
      </c>
      <c r="AH115" s="11">
        <v>0</v>
      </c>
      <c r="AI115" s="11">
        <v>2</v>
      </c>
      <c r="AJ115" s="11">
        <v>0</v>
      </c>
      <c r="AL115" s="35"/>
      <c r="AN115" s="36"/>
    </row>
    <row r="116" spans="1:40" x14ac:dyDescent="0.25">
      <c r="A116" s="4">
        <v>80</v>
      </c>
      <c r="B116" s="9" t="s">
        <v>105</v>
      </c>
      <c r="C116" s="11">
        <v>302</v>
      </c>
      <c r="D116" s="11">
        <v>61</v>
      </c>
      <c r="E116" s="11">
        <v>40</v>
      </c>
      <c r="F116" s="11">
        <v>33</v>
      </c>
      <c r="G116" s="11">
        <v>28</v>
      </c>
      <c r="H116" s="11">
        <v>0</v>
      </c>
      <c r="I116" s="11">
        <v>48</v>
      </c>
      <c r="J116" s="11">
        <v>4</v>
      </c>
      <c r="K116" s="11">
        <v>19</v>
      </c>
      <c r="L116" s="11">
        <v>17</v>
      </c>
      <c r="M116" s="11">
        <v>3</v>
      </c>
      <c r="N116" s="11">
        <v>0</v>
      </c>
      <c r="O116" s="11">
        <v>1</v>
      </c>
      <c r="P116" s="11">
        <v>0</v>
      </c>
      <c r="Q116" s="11">
        <v>0</v>
      </c>
      <c r="R116" s="11">
        <v>0</v>
      </c>
      <c r="S116" s="11">
        <v>5</v>
      </c>
      <c r="T116" s="11">
        <v>7</v>
      </c>
      <c r="U116" s="11">
        <v>0</v>
      </c>
      <c r="V116" s="11">
        <v>0</v>
      </c>
      <c r="W116" s="11">
        <v>0</v>
      </c>
      <c r="X116" s="11">
        <v>0</v>
      </c>
      <c r="Y116" s="11">
        <v>0</v>
      </c>
      <c r="Z116" s="11">
        <v>0</v>
      </c>
      <c r="AA116" s="11">
        <v>3</v>
      </c>
      <c r="AB116" s="11">
        <v>0</v>
      </c>
      <c r="AC116" s="11">
        <v>0</v>
      </c>
      <c r="AD116" s="11">
        <v>26</v>
      </c>
      <c r="AE116" s="11">
        <v>0</v>
      </c>
      <c r="AF116" s="11">
        <v>3</v>
      </c>
      <c r="AG116" s="11">
        <v>0</v>
      </c>
      <c r="AH116" s="11">
        <v>0</v>
      </c>
      <c r="AI116" s="11">
        <v>4</v>
      </c>
      <c r="AJ116" s="11">
        <v>0</v>
      </c>
      <c r="AL116" s="35"/>
      <c r="AN116" s="36"/>
    </row>
    <row r="117" spans="1:40" ht="45" x14ac:dyDescent="0.25">
      <c r="A117" s="4">
        <v>81</v>
      </c>
      <c r="B117" s="9" t="s">
        <v>106</v>
      </c>
      <c r="C117" s="11">
        <v>33</v>
      </c>
      <c r="D117" s="11">
        <v>12</v>
      </c>
      <c r="E117" s="11">
        <v>0</v>
      </c>
      <c r="F117" s="11">
        <v>2</v>
      </c>
      <c r="G117" s="11">
        <v>0</v>
      </c>
      <c r="H117" s="11">
        <v>0</v>
      </c>
      <c r="I117" s="11">
        <v>10</v>
      </c>
      <c r="J117" s="11">
        <v>0</v>
      </c>
      <c r="K117" s="11">
        <v>1</v>
      </c>
      <c r="L117" s="11">
        <v>1</v>
      </c>
      <c r="M117" s="11">
        <v>0</v>
      </c>
      <c r="N117" s="11">
        <v>0</v>
      </c>
      <c r="O117" s="11">
        <v>0</v>
      </c>
      <c r="P117" s="11">
        <v>2</v>
      </c>
      <c r="Q117" s="11">
        <v>0</v>
      </c>
      <c r="R117" s="11">
        <v>0</v>
      </c>
      <c r="S117" s="11">
        <v>1</v>
      </c>
      <c r="T117" s="11">
        <v>0</v>
      </c>
      <c r="U117" s="11">
        <v>0</v>
      </c>
      <c r="V117" s="11">
        <v>0</v>
      </c>
      <c r="W117" s="11">
        <v>0</v>
      </c>
      <c r="X117" s="11">
        <v>0</v>
      </c>
      <c r="Y117" s="11">
        <v>0</v>
      </c>
      <c r="Z117" s="11">
        <v>0</v>
      </c>
      <c r="AA117" s="11">
        <v>0</v>
      </c>
      <c r="AB117" s="11">
        <v>0</v>
      </c>
      <c r="AC117" s="11">
        <v>0</v>
      </c>
      <c r="AD117" s="11">
        <v>4</v>
      </c>
      <c r="AE117" s="11">
        <v>0</v>
      </c>
      <c r="AF117" s="11">
        <v>0</v>
      </c>
      <c r="AG117" s="11">
        <v>0</v>
      </c>
      <c r="AH117" s="11">
        <v>0</v>
      </c>
      <c r="AI117" s="11">
        <v>0</v>
      </c>
      <c r="AJ117" s="11">
        <v>0</v>
      </c>
      <c r="AL117" s="35"/>
      <c r="AN117" s="36"/>
    </row>
    <row r="118" spans="1:40" ht="60" x14ac:dyDescent="0.25">
      <c r="A118" s="4">
        <v>82</v>
      </c>
      <c r="B118" s="9" t="s">
        <v>107</v>
      </c>
      <c r="C118" s="11">
        <v>0</v>
      </c>
      <c r="D118" s="11">
        <v>0</v>
      </c>
      <c r="E118" s="11">
        <v>0</v>
      </c>
      <c r="F118" s="11">
        <v>0</v>
      </c>
      <c r="G118" s="11">
        <v>0</v>
      </c>
      <c r="H118" s="11">
        <v>0</v>
      </c>
      <c r="I118" s="11">
        <v>0</v>
      </c>
      <c r="J118" s="11">
        <v>0</v>
      </c>
      <c r="K118" s="11">
        <v>0</v>
      </c>
      <c r="L118" s="11">
        <v>0</v>
      </c>
      <c r="M118" s="11">
        <v>0</v>
      </c>
      <c r="N118" s="11">
        <v>0</v>
      </c>
      <c r="O118" s="11">
        <v>0</v>
      </c>
      <c r="P118" s="11">
        <v>0</v>
      </c>
      <c r="Q118" s="11">
        <v>0</v>
      </c>
      <c r="R118" s="11">
        <v>0</v>
      </c>
      <c r="S118" s="11">
        <v>0</v>
      </c>
      <c r="T118" s="11">
        <v>0</v>
      </c>
      <c r="U118" s="11">
        <v>0</v>
      </c>
      <c r="V118" s="11">
        <v>0</v>
      </c>
      <c r="W118" s="11">
        <v>0</v>
      </c>
      <c r="X118" s="11">
        <v>0</v>
      </c>
      <c r="Y118" s="11">
        <v>0</v>
      </c>
      <c r="Z118" s="11">
        <v>0</v>
      </c>
      <c r="AA118" s="11">
        <v>0</v>
      </c>
      <c r="AB118" s="11">
        <v>0</v>
      </c>
      <c r="AC118" s="11">
        <v>0</v>
      </c>
      <c r="AD118" s="11">
        <v>0</v>
      </c>
      <c r="AE118" s="11">
        <v>0</v>
      </c>
      <c r="AF118" s="11">
        <v>0</v>
      </c>
      <c r="AG118" s="11">
        <v>0</v>
      </c>
      <c r="AH118" s="11">
        <v>0</v>
      </c>
      <c r="AI118" s="11">
        <v>0</v>
      </c>
      <c r="AJ118" s="11">
        <v>0</v>
      </c>
      <c r="AL118" s="35"/>
      <c r="AN118" s="36"/>
    </row>
    <row r="119" spans="1:40" ht="60" x14ac:dyDescent="0.25">
      <c r="A119" s="4">
        <v>83</v>
      </c>
      <c r="B119" s="9" t="s">
        <v>108</v>
      </c>
      <c r="C119" s="11">
        <v>0</v>
      </c>
      <c r="D119" s="11">
        <v>0</v>
      </c>
      <c r="E119" s="11">
        <v>0</v>
      </c>
      <c r="F119" s="11">
        <v>0</v>
      </c>
      <c r="G119" s="11">
        <v>0</v>
      </c>
      <c r="H119" s="11">
        <v>0</v>
      </c>
      <c r="I119" s="11">
        <v>0</v>
      </c>
      <c r="J119" s="11">
        <v>0</v>
      </c>
      <c r="K119" s="11">
        <v>0</v>
      </c>
      <c r="L119" s="11">
        <v>0</v>
      </c>
      <c r="M119" s="11">
        <v>0</v>
      </c>
      <c r="N119" s="11">
        <v>0</v>
      </c>
      <c r="O119" s="11">
        <v>0</v>
      </c>
      <c r="P119" s="11">
        <v>0</v>
      </c>
      <c r="Q119" s="11">
        <v>0</v>
      </c>
      <c r="R119" s="11">
        <v>0</v>
      </c>
      <c r="S119" s="11">
        <v>0</v>
      </c>
      <c r="T119" s="11">
        <v>0</v>
      </c>
      <c r="U119" s="11">
        <v>0</v>
      </c>
      <c r="V119" s="11">
        <v>0</v>
      </c>
      <c r="W119" s="11">
        <v>0</v>
      </c>
      <c r="X119" s="11">
        <v>0</v>
      </c>
      <c r="Y119" s="11">
        <v>0</v>
      </c>
      <c r="Z119" s="11">
        <v>0</v>
      </c>
      <c r="AA119" s="11">
        <v>0</v>
      </c>
      <c r="AB119" s="11">
        <v>0</v>
      </c>
      <c r="AC119" s="11">
        <v>0</v>
      </c>
      <c r="AD119" s="11">
        <v>0</v>
      </c>
      <c r="AE119" s="11">
        <v>0</v>
      </c>
      <c r="AF119" s="11">
        <v>0</v>
      </c>
      <c r="AG119" s="11">
        <v>0</v>
      </c>
      <c r="AH119" s="11">
        <v>0</v>
      </c>
      <c r="AI119" s="11">
        <v>0</v>
      </c>
      <c r="AJ119" s="11">
        <v>0</v>
      </c>
      <c r="AL119" s="35"/>
      <c r="AN119" s="36"/>
    </row>
    <row r="120" spans="1:40" ht="30" x14ac:dyDescent="0.25">
      <c r="A120" s="4">
        <v>84</v>
      </c>
      <c r="B120" s="20" t="s">
        <v>242</v>
      </c>
      <c r="C120" s="11">
        <v>384</v>
      </c>
      <c r="D120" s="11">
        <v>42</v>
      </c>
      <c r="E120" s="11">
        <v>20</v>
      </c>
      <c r="F120" s="11">
        <v>24</v>
      </c>
      <c r="G120" s="11">
        <v>35</v>
      </c>
      <c r="H120" s="11">
        <v>1</v>
      </c>
      <c r="I120" s="11">
        <v>76</v>
      </c>
      <c r="J120" s="11">
        <v>36</v>
      </c>
      <c r="K120" s="11">
        <v>19</v>
      </c>
      <c r="L120" s="11">
        <v>38</v>
      </c>
      <c r="M120" s="11">
        <v>0</v>
      </c>
      <c r="N120" s="11">
        <v>0</v>
      </c>
      <c r="O120" s="11">
        <v>4</v>
      </c>
      <c r="P120" s="11">
        <v>3</v>
      </c>
      <c r="Q120" s="11">
        <v>0</v>
      </c>
      <c r="R120" s="11">
        <v>1</v>
      </c>
      <c r="S120" s="11">
        <v>8</v>
      </c>
      <c r="T120" s="11">
        <v>4</v>
      </c>
      <c r="U120" s="11">
        <v>0</v>
      </c>
      <c r="V120" s="11">
        <v>7</v>
      </c>
      <c r="W120" s="11">
        <v>0</v>
      </c>
      <c r="X120" s="11">
        <v>0</v>
      </c>
      <c r="Y120" s="11">
        <v>0</v>
      </c>
      <c r="Z120" s="11">
        <v>0</v>
      </c>
      <c r="AA120" s="11">
        <v>22</v>
      </c>
      <c r="AB120" s="11">
        <v>0</v>
      </c>
      <c r="AC120" s="11">
        <v>0</v>
      </c>
      <c r="AD120" s="11">
        <v>25</v>
      </c>
      <c r="AE120" s="11">
        <v>2</v>
      </c>
      <c r="AF120" s="11">
        <v>9</v>
      </c>
      <c r="AG120" s="11">
        <v>4</v>
      </c>
      <c r="AH120" s="11">
        <v>0</v>
      </c>
      <c r="AI120" s="11">
        <v>4</v>
      </c>
      <c r="AJ120" s="11">
        <v>0</v>
      </c>
      <c r="AL120" s="35"/>
      <c r="AN120" s="36"/>
    </row>
    <row r="121" spans="1:40" ht="138.75" customHeight="1" x14ac:dyDescent="0.25">
      <c r="A121" s="4">
        <v>85</v>
      </c>
      <c r="B121" s="20" t="s">
        <v>243</v>
      </c>
      <c r="C121" s="11">
        <v>1545</v>
      </c>
      <c r="D121" s="11">
        <v>216</v>
      </c>
      <c r="E121" s="11">
        <v>101</v>
      </c>
      <c r="F121" s="11">
        <v>68</v>
      </c>
      <c r="G121" s="11">
        <v>65</v>
      </c>
      <c r="H121" s="11">
        <v>3</v>
      </c>
      <c r="I121" s="11">
        <v>568</v>
      </c>
      <c r="J121" s="11">
        <v>108</v>
      </c>
      <c r="K121" s="11">
        <v>97</v>
      </c>
      <c r="L121" s="11">
        <v>150</v>
      </c>
      <c r="M121" s="11">
        <v>0</v>
      </c>
      <c r="N121" s="11">
        <v>0</v>
      </c>
      <c r="O121" s="11">
        <v>13</v>
      </c>
      <c r="P121" s="11">
        <v>0</v>
      </c>
      <c r="Q121" s="11">
        <v>0</v>
      </c>
      <c r="R121" s="11">
        <v>0</v>
      </c>
      <c r="S121" s="11">
        <v>12</v>
      </c>
      <c r="T121" s="11">
        <v>7</v>
      </c>
      <c r="U121" s="11">
        <v>0</v>
      </c>
      <c r="V121" s="11">
        <v>0</v>
      </c>
      <c r="W121" s="11">
        <v>0</v>
      </c>
      <c r="X121" s="11">
        <v>0</v>
      </c>
      <c r="Y121" s="11">
        <v>0</v>
      </c>
      <c r="Z121" s="11">
        <v>0</v>
      </c>
      <c r="AA121" s="11">
        <v>3</v>
      </c>
      <c r="AB121" s="11">
        <v>0</v>
      </c>
      <c r="AC121" s="11">
        <v>0</v>
      </c>
      <c r="AD121" s="11">
        <v>83</v>
      </c>
      <c r="AE121" s="11">
        <v>13</v>
      </c>
      <c r="AF121" s="11">
        <v>17</v>
      </c>
      <c r="AG121" s="11">
        <v>19</v>
      </c>
      <c r="AH121" s="11">
        <v>0</v>
      </c>
      <c r="AI121" s="11">
        <v>2</v>
      </c>
      <c r="AJ121" s="11">
        <v>0</v>
      </c>
      <c r="AL121" s="35"/>
      <c r="AN121" s="36"/>
    </row>
    <row r="122" spans="1:40" x14ac:dyDescent="0.25">
      <c r="A122" s="4">
        <v>86</v>
      </c>
      <c r="B122" s="20" t="s">
        <v>157</v>
      </c>
      <c r="C122" s="11">
        <v>0</v>
      </c>
      <c r="D122" s="11">
        <v>0</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11">
        <v>0</v>
      </c>
      <c r="U122" s="11">
        <v>0</v>
      </c>
      <c r="V122" s="11">
        <v>0</v>
      </c>
      <c r="W122" s="11">
        <v>0</v>
      </c>
      <c r="X122" s="11">
        <v>0</v>
      </c>
      <c r="Y122" s="11">
        <v>0</v>
      </c>
      <c r="Z122" s="11">
        <v>0</v>
      </c>
      <c r="AA122" s="11">
        <v>0</v>
      </c>
      <c r="AB122" s="11">
        <v>0</v>
      </c>
      <c r="AC122" s="11">
        <v>0</v>
      </c>
      <c r="AD122" s="11">
        <v>0</v>
      </c>
      <c r="AE122" s="11">
        <v>0</v>
      </c>
      <c r="AF122" s="11">
        <v>0</v>
      </c>
      <c r="AG122" s="11">
        <v>0</v>
      </c>
      <c r="AH122" s="11">
        <v>0</v>
      </c>
      <c r="AI122" s="11">
        <v>0</v>
      </c>
      <c r="AJ122" s="11">
        <v>0</v>
      </c>
      <c r="AL122" s="35"/>
      <c r="AN122" s="36"/>
    </row>
    <row r="123" spans="1:40" ht="42.75" customHeight="1" x14ac:dyDescent="0.25">
      <c r="A123" s="4">
        <v>87</v>
      </c>
      <c r="B123" s="20" t="s">
        <v>158</v>
      </c>
      <c r="C123" s="11">
        <v>266</v>
      </c>
      <c r="D123" s="11">
        <v>58</v>
      </c>
      <c r="E123" s="11">
        <v>11</v>
      </c>
      <c r="F123" s="11">
        <v>27</v>
      </c>
      <c r="G123" s="11">
        <v>15</v>
      </c>
      <c r="H123" s="11">
        <v>0</v>
      </c>
      <c r="I123" s="11">
        <v>52</v>
      </c>
      <c r="J123" s="11">
        <v>9</v>
      </c>
      <c r="K123" s="11">
        <v>12</v>
      </c>
      <c r="L123" s="11">
        <v>17</v>
      </c>
      <c r="M123" s="11">
        <v>0</v>
      </c>
      <c r="N123" s="11">
        <v>0</v>
      </c>
      <c r="O123" s="11">
        <v>2</v>
      </c>
      <c r="P123" s="11">
        <v>2</v>
      </c>
      <c r="Q123" s="11">
        <v>0</v>
      </c>
      <c r="R123" s="11">
        <v>0</v>
      </c>
      <c r="S123" s="11">
        <v>7</v>
      </c>
      <c r="T123" s="11">
        <v>0</v>
      </c>
      <c r="U123" s="11">
        <v>0</v>
      </c>
      <c r="V123" s="11">
        <v>2</v>
      </c>
      <c r="W123" s="11">
        <v>0</v>
      </c>
      <c r="X123" s="11">
        <v>0</v>
      </c>
      <c r="Y123" s="11">
        <v>0</v>
      </c>
      <c r="Z123" s="11">
        <v>0</v>
      </c>
      <c r="AA123" s="11">
        <v>4</v>
      </c>
      <c r="AB123" s="11">
        <v>0</v>
      </c>
      <c r="AC123" s="11">
        <v>0</v>
      </c>
      <c r="AD123" s="11">
        <v>29</v>
      </c>
      <c r="AE123" s="11">
        <v>3</v>
      </c>
      <c r="AF123" s="11">
        <v>6</v>
      </c>
      <c r="AG123" s="11">
        <v>3</v>
      </c>
      <c r="AH123" s="11">
        <v>0</v>
      </c>
      <c r="AI123" s="11">
        <v>7</v>
      </c>
      <c r="AJ123" s="11">
        <v>0</v>
      </c>
      <c r="AL123" s="35"/>
      <c r="AN123" s="36"/>
    </row>
    <row r="124" spans="1:40" ht="45" x14ac:dyDescent="0.25">
      <c r="A124" s="4">
        <v>88</v>
      </c>
      <c r="B124" s="20" t="s">
        <v>226</v>
      </c>
      <c r="C124" s="11">
        <v>33</v>
      </c>
      <c r="D124" s="11">
        <v>3</v>
      </c>
      <c r="E124" s="11">
        <v>2</v>
      </c>
      <c r="F124" s="11">
        <v>0</v>
      </c>
      <c r="G124" s="11">
        <v>1</v>
      </c>
      <c r="H124" s="11">
        <v>1</v>
      </c>
      <c r="I124" s="11">
        <v>13</v>
      </c>
      <c r="J124" s="11">
        <v>2</v>
      </c>
      <c r="K124" s="11">
        <v>0</v>
      </c>
      <c r="L124" s="11">
        <v>7</v>
      </c>
      <c r="M124" s="11">
        <v>0</v>
      </c>
      <c r="N124" s="11">
        <v>0</v>
      </c>
      <c r="O124" s="11">
        <v>1</v>
      </c>
      <c r="P124" s="11">
        <v>0</v>
      </c>
      <c r="Q124" s="11">
        <v>0</v>
      </c>
      <c r="R124" s="11">
        <v>0</v>
      </c>
      <c r="S124" s="11">
        <v>0</v>
      </c>
      <c r="T124" s="11">
        <v>1</v>
      </c>
      <c r="U124" s="11">
        <v>0</v>
      </c>
      <c r="V124" s="11">
        <v>0</v>
      </c>
      <c r="W124" s="11">
        <v>0</v>
      </c>
      <c r="X124" s="11">
        <v>0</v>
      </c>
      <c r="Y124" s="11">
        <v>0</v>
      </c>
      <c r="Z124" s="11">
        <v>0</v>
      </c>
      <c r="AA124" s="11">
        <v>0</v>
      </c>
      <c r="AB124" s="11">
        <v>0</v>
      </c>
      <c r="AC124" s="11">
        <v>0</v>
      </c>
      <c r="AD124" s="11">
        <v>1</v>
      </c>
      <c r="AE124" s="11">
        <v>0</v>
      </c>
      <c r="AF124" s="11">
        <v>0</v>
      </c>
      <c r="AG124" s="11">
        <v>1</v>
      </c>
      <c r="AH124" s="11">
        <v>0</v>
      </c>
      <c r="AI124" s="11">
        <v>0</v>
      </c>
      <c r="AJ124" s="11">
        <v>0</v>
      </c>
      <c r="AL124" s="35"/>
      <c r="AN124" s="36"/>
    </row>
    <row r="125" spans="1:40" s="10" customFormat="1" x14ac:dyDescent="0.25">
      <c r="A125" s="47">
        <v>38</v>
      </c>
      <c r="B125" s="6" t="s">
        <v>23</v>
      </c>
      <c r="C125" s="49">
        <v>14806</v>
      </c>
      <c r="D125" s="49">
        <v>1812</v>
      </c>
      <c r="E125" s="49">
        <v>864</v>
      </c>
      <c r="F125" s="49">
        <v>1500</v>
      </c>
      <c r="G125" s="49">
        <v>1262</v>
      </c>
      <c r="H125" s="49">
        <v>78</v>
      </c>
      <c r="I125" s="49">
        <v>3244</v>
      </c>
      <c r="J125" s="49">
        <v>959</v>
      </c>
      <c r="K125" s="49">
        <v>722</v>
      </c>
      <c r="L125" s="49">
        <v>1324</v>
      </c>
      <c r="M125" s="49">
        <v>39</v>
      </c>
      <c r="N125" s="49">
        <v>0</v>
      </c>
      <c r="O125" s="49">
        <v>250</v>
      </c>
      <c r="P125" s="49">
        <v>46</v>
      </c>
      <c r="Q125" s="49">
        <v>9</v>
      </c>
      <c r="R125" s="49">
        <v>1</v>
      </c>
      <c r="S125" s="49">
        <v>282</v>
      </c>
      <c r="T125" s="49">
        <v>119</v>
      </c>
      <c r="U125" s="49">
        <v>9</v>
      </c>
      <c r="V125" s="49">
        <v>270</v>
      </c>
      <c r="W125" s="49">
        <v>0</v>
      </c>
      <c r="X125" s="49">
        <v>13</v>
      </c>
      <c r="Y125" s="49">
        <v>0</v>
      </c>
      <c r="Z125" s="49">
        <v>0</v>
      </c>
      <c r="AA125" s="49">
        <v>293</v>
      </c>
      <c r="AB125" s="49">
        <v>1</v>
      </c>
      <c r="AC125" s="49">
        <v>7</v>
      </c>
      <c r="AD125" s="49">
        <v>925</v>
      </c>
      <c r="AE125" s="49">
        <v>119</v>
      </c>
      <c r="AF125" s="49">
        <v>353</v>
      </c>
      <c r="AG125" s="49">
        <v>169</v>
      </c>
      <c r="AH125" s="49">
        <v>2</v>
      </c>
      <c r="AI125" s="49">
        <v>121</v>
      </c>
      <c r="AJ125" s="49">
        <v>13</v>
      </c>
      <c r="AK125" s="30"/>
      <c r="AL125" s="35"/>
      <c r="AN125" s="36"/>
    </row>
    <row r="126" spans="1:40" ht="15" customHeight="1" x14ac:dyDescent="0.25">
      <c r="A126" s="4"/>
      <c r="B126" s="51" t="s">
        <v>159</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L126" s="35"/>
      <c r="AN126" s="36"/>
    </row>
    <row r="127" spans="1:40" ht="30" x14ac:dyDescent="0.25">
      <c r="A127" s="4">
        <v>89</v>
      </c>
      <c r="B127" s="24" t="s">
        <v>131</v>
      </c>
      <c r="C127" s="11">
        <v>0</v>
      </c>
      <c r="D127" s="11">
        <v>0</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v>0</v>
      </c>
      <c r="AB127" s="11">
        <v>0</v>
      </c>
      <c r="AC127" s="11">
        <v>0</v>
      </c>
      <c r="AD127" s="11">
        <v>0</v>
      </c>
      <c r="AE127" s="11">
        <v>0</v>
      </c>
      <c r="AF127" s="11">
        <v>0</v>
      </c>
      <c r="AG127" s="11">
        <v>0</v>
      </c>
      <c r="AH127" s="11">
        <v>0</v>
      </c>
      <c r="AI127" s="11">
        <v>0</v>
      </c>
      <c r="AJ127" s="11">
        <v>0</v>
      </c>
      <c r="AL127" s="35"/>
      <c r="AN127" s="36"/>
    </row>
    <row r="128" spans="1:40" ht="30" x14ac:dyDescent="0.25">
      <c r="A128" s="4">
        <v>90</v>
      </c>
      <c r="B128" s="20" t="s">
        <v>50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L128" s="35"/>
      <c r="AN128" s="36"/>
    </row>
    <row r="129" spans="1:40" x14ac:dyDescent="0.25">
      <c r="A129" s="4">
        <v>91</v>
      </c>
      <c r="B129" s="20" t="s">
        <v>51</v>
      </c>
      <c r="C129" s="11">
        <v>32</v>
      </c>
      <c r="D129" s="11">
        <v>0</v>
      </c>
      <c r="E129" s="11">
        <v>0</v>
      </c>
      <c r="F129" s="11">
        <v>1</v>
      </c>
      <c r="G129" s="11">
        <v>2</v>
      </c>
      <c r="H129" s="11">
        <v>0</v>
      </c>
      <c r="I129" s="11">
        <v>7</v>
      </c>
      <c r="J129" s="11">
        <v>0</v>
      </c>
      <c r="K129" s="11">
        <v>3</v>
      </c>
      <c r="L129" s="11">
        <v>13</v>
      </c>
      <c r="M129" s="11">
        <v>0</v>
      </c>
      <c r="N129" s="11">
        <v>0</v>
      </c>
      <c r="O129" s="11">
        <v>2</v>
      </c>
      <c r="P129" s="11">
        <v>0</v>
      </c>
      <c r="Q129" s="11">
        <v>0</v>
      </c>
      <c r="R129" s="11">
        <v>0</v>
      </c>
      <c r="S129" s="11">
        <v>0</v>
      </c>
      <c r="T129" s="11">
        <v>0</v>
      </c>
      <c r="U129" s="11">
        <v>0</v>
      </c>
      <c r="V129" s="11">
        <v>0</v>
      </c>
      <c r="W129" s="11">
        <v>0</v>
      </c>
      <c r="X129" s="11">
        <v>0</v>
      </c>
      <c r="Y129" s="11">
        <v>0</v>
      </c>
      <c r="Z129" s="11">
        <v>0</v>
      </c>
      <c r="AA129" s="11">
        <v>1</v>
      </c>
      <c r="AB129" s="11">
        <v>0</v>
      </c>
      <c r="AC129" s="11">
        <v>0</v>
      </c>
      <c r="AD129" s="11">
        <v>0</v>
      </c>
      <c r="AE129" s="11">
        <v>2</v>
      </c>
      <c r="AF129" s="11">
        <v>1</v>
      </c>
      <c r="AG129" s="11">
        <v>0</v>
      </c>
      <c r="AH129" s="11">
        <v>0</v>
      </c>
      <c r="AI129" s="11">
        <v>0</v>
      </c>
      <c r="AJ129" s="11">
        <v>0</v>
      </c>
      <c r="AL129" s="35"/>
      <c r="AN129" s="36"/>
    </row>
    <row r="130" spans="1:40" ht="60" x14ac:dyDescent="0.25">
      <c r="A130" s="4">
        <v>92</v>
      </c>
      <c r="B130" s="20" t="s">
        <v>58</v>
      </c>
      <c r="C130" s="11">
        <v>6</v>
      </c>
      <c r="D130" s="11">
        <v>0</v>
      </c>
      <c r="E130" s="11">
        <v>0</v>
      </c>
      <c r="F130" s="11">
        <v>0</v>
      </c>
      <c r="G130" s="11">
        <v>0</v>
      </c>
      <c r="H130" s="11">
        <v>0</v>
      </c>
      <c r="I130" s="11">
        <v>0</v>
      </c>
      <c r="J130" s="11">
        <v>0</v>
      </c>
      <c r="K130" s="11">
        <v>0</v>
      </c>
      <c r="L130" s="11">
        <v>0</v>
      </c>
      <c r="M130" s="11">
        <v>0</v>
      </c>
      <c r="N130" s="11">
        <v>0</v>
      </c>
      <c r="O130" s="11">
        <v>0</v>
      </c>
      <c r="P130" s="11">
        <v>0</v>
      </c>
      <c r="Q130" s="11">
        <v>0</v>
      </c>
      <c r="R130" s="11">
        <v>0</v>
      </c>
      <c r="S130" s="11">
        <v>1</v>
      </c>
      <c r="T130" s="11">
        <v>5</v>
      </c>
      <c r="U130" s="11">
        <v>0</v>
      </c>
      <c r="V130" s="11">
        <v>0</v>
      </c>
      <c r="W130" s="11">
        <v>0</v>
      </c>
      <c r="X130" s="11">
        <v>0</v>
      </c>
      <c r="Y130" s="11">
        <v>0</v>
      </c>
      <c r="Z130" s="11">
        <v>0</v>
      </c>
      <c r="AA130" s="11">
        <v>0</v>
      </c>
      <c r="AB130" s="11">
        <v>0</v>
      </c>
      <c r="AC130" s="11">
        <v>0</v>
      </c>
      <c r="AD130" s="11">
        <v>0</v>
      </c>
      <c r="AE130" s="11">
        <v>0</v>
      </c>
      <c r="AF130" s="11">
        <v>0</v>
      </c>
      <c r="AG130" s="11">
        <v>0</v>
      </c>
      <c r="AH130" s="11">
        <v>0</v>
      </c>
      <c r="AI130" s="11">
        <v>0</v>
      </c>
      <c r="AJ130" s="11">
        <v>0</v>
      </c>
      <c r="AL130" s="35"/>
      <c r="AN130" s="36"/>
    </row>
    <row r="131" spans="1:40" ht="62.25" customHeight="1" x14ac:dyDescent="0.25">
      <c r="A131" s="4">
        <v>93</v>
      </c>
      <c r="B131" s="20" t="s">
        <v>59</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L131" s="35"/>
      <c r="AN131" s="36"/>
    </row>
    <row r="132" spans="1:40" ht="65.25" customHeight="1" x14ac:dyDescent="0.25">
      <c r="A132" s="4">
        <v>94</v>
      </c>
      <c r="B132" s="20" t="s">
        <v>60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L132" s="35"/>
      <c r="AN132" s="36"/>
    </row>
    <row r="133" spans="1:40" ht="58.5" customHeight="1" x14ac:dyDescent="0.25">
      <c r="A133" s="4">
        <v>95</v>
      </c>
      <c r="B133" s="20" t="s">
        <v>212</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L133" s="35"/>
      <c r="AN133" s="36"/>
    </row>
    <row r="134" spans="1:40" ht="28.5" customHeight="1" x14ac:dyDescent="0.25">
      <c r="A134" s="4">
        <v>96</v>
      </c>
      <c r="B134" s="20" t="s">
        <v>213</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L134" s="35"/>
      <c r="AN134" s="36"/>
    </row>
    <row r="135" spans="1:40" ht="121.5" customHeight="1" x14ac:dyDescent="0.25">
      <c r="A135" s="4">
        <v>97</v>
      </c>
      <c r="B135" s="20" t="s">
        <v>278</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L135" s="35"/>
      <c r="AN135" s="36"/>
    </row>
    <row r="136" spans="1:40" s="10" customFormat="1" x14ac:dyDescent="0.25">
      <c r="A136" s="47">
        <v>9</v>
      </c>
      <c r="B136" s="6" t="s">
        <v>23</v>
      </c>
      <c r="C136" s="14">
        <v>38</v>
      </c>
      <c r="D136" s="14">
        <v>0</v>
      </c>
      <c r="E136" s="14">
        <v>0</v>
      </c>
      <c r="F136" s="14">
        <v>1</v>
      </c>
      <c r="G136" s="14">
        <v>2</v>
      </c>
      <c r="H136" s="14">
        <v>0</v>
      </c>
      <c r="I136" s="14">
        <v>7</v>
      </c>
      <c r="J136" s="14">
        <v>0</v>
      </c>
      <c r="K136" s="14">
        <v>3</v>
      </c>
      <c r="L136" s="14">
        <v>13</v>
      </c>
      <c r="M136" s="14">
        <v>0</v>
      </c>
      <c r="N136" s="14">
        <v>0</v>
      </c>
      <c r="O136" s="14">
        <v>2</v>
      </c>
      <c r="P136" s="14">
        <v>0</v>
      </c>
      <c r="Q136" s="14">
        <v>0</v>
      </c>
      <c r="R136" s="14">
        <v>0</v>
      </c>
      <c r="S136" s="14">
        <v>1</v>
      </c>
      <c r="T136" s="14">
        <v>5</v>
      </c>
      <c r="U136" s="14">
        <v>0</v>
      </c>
      <c r="V136" s="14">
        <v>0</v>
      </c>
      <c r="W136" s="14">
        <v>0</v>
      </c>
      <c r="X136" s="14">
        <v>0</v>
      </c>
      <c r="Y136" s="14">
        <v>0</v>
      </c>
      <c r="Z136" s="14">
        <v>0</v>
      </c>
      <c r="AA136" s="14">
        <v>1</v>
      </c>
      <c r="AB136" s="14">
        <v>0</v>
      </c>
      <c r="AC136" s="14">
        <v>0</v>
      </c>
      <c r="AD136" s="14">
        <v>0</v>
      </c>
      <c r="AE136" s="14">
        <v>2</v>
      </c>
      <c r="AF136" s="14">
        <v>1</v>
      </c>
      <c r="AG136" s="14">
        <v>0</v>
      </c>
      <c r="AH136" s="14">
        <v>0</v>
      </c>
      <c r="AI136" s="14">
        <v>0</v>
      </c>
      <c r="AJ136" s="14">
        <v>0</v>
      </c>
      <c r="AK136" s="30"/>
      <c r="AL136" s="35"/>
      <c r="AN136" s="36"/>
    </row>
    <row r="137" spans="1:40" ht="15" customHeight="1" x14ac:dyDescent="0.25">
      <c r="A137" s="4"/>
      <c r="B137" s="51" t="s">
        <v>41</v>
      </c>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L137" s="35"/>
      <c r="AN137" s="36"/>
    </row>
    <row r="138" spans="1:40" ht="47.25" customHeight="1" x14ac:dyDescent="0.25">
      <c r="A138" s="4">
        <v>98</v>
      </c>
      <c r="B138" s="9" t="s">
        <v>42</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L138" s="35"/>
      <c r="AN138" s="36"/>
    </row>
    <row r="139" spans="1:40" s="10" customFormat="1" x14ac:dyDescent="0.25">
      <c r="A139" s="47">
        <v>1</v>
      </c>
      <c r="B139" s="6" t="s">
        <v>23</v>
      </c>
      <c r="C139" s="14">
        <v>0</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0</v>
      </c>
      <c r="AF139" s="14">
        <v>0</v>
      </c>
      <c r="AG139" s="14">
        <v>0</v>
      </c>
      <c r="AH139" s="14">
        <v>0</v>
      </c>
      <c r="AI139" s="14">
        <v>0</v>
      </c>
      <c r="AJ139" s="14">
        <v>0</v>
      </c>
      <c r="AK139" s="30"/>
      <c r="AL139" s="35"/>
      <c r="AN139" s="36"/>
    </row>
    <row r="140" spans="1:40" s="10" customFormat="1" ht="24.75" customHeight="1" x14ac:dyDescent="0.25">
      <c r="A140" s="37"/>
      <c r="B140" s="50" t="s">
        <v>46</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30"/>
      <c r="AL140" s="35"/>
      <c r="AN140" s="36"/>
    </row>
    <row r="141" spans="1:40" s="10" customFormat="1" ht="25.5" customHeight="1" x14ac:dyDescent="0.25">
      <c r="A141" s="4">
        <v>99</v>
      </c>
      <c r="B141" s="9" t="s">
        <v>256</v>
      </c>
      <c r="C141" s="11">
        <v>27</v>
      </c>
      <c r="D141" s="11">
        <v>1</v>
      </c>
      <c r="E141" s="11">
        <v>3</v>
      </c>
      <c r="F141" s="11">
        <v>5</v>
      </c>
      <c r="G141" s="11">
        <v>4</v>
      </c>
      <c r="H141" s="11" t="s">
        <v>13</v>
      </c>
      <c r="I141" s="11">
        <v>1</v>
      </c>
      <c r="J141" s="11">
        <v>3</v>
      </c>
      <c r="K141" s="11">
        <v>0</v>
      </c>
      <c r="L141" s="11">
        <v>0</v>
      </c>
      <c r="M141" s="11">
        <v>0</v>
      </c>
      <c r="N141" s="11" t="s">
        <v>13</v>
      </c>
      <c r="O141" s="11">
        <v>1</v>
      </c>
      <c r="P141" s="11">
        <v>0</v>
      </c>
      <c r="Q141" s="11">
        <v>1</v>
      </c>
      <c r="R141" s="11" t="s">
        <v>13</v>
      </c>
      <c r="S141" s="11">
        <v>0</v>
      </c>
      <c r="T141" s="11">
        <v>2</v>
      </c>
      <c r="U141" s="11" t="s">
        <v>13</v>
      </c>
      <c r="V141" s="11">
        <v>0</v>
      </c>
      <c r="W141" s="11">
        <v>0</v>
      </c>
      <c r="X141" s="11">
        <v>0</v>
      </c>
      <c r="Y141" s="11" t="s">
        <v>13</v>
      </c>
      <c r="Z141" s="11">
        <v>0</v>
      </c>
      <c r="AA141" s="11">
        <v>0</v>
      </c>
      <c r="AB141" s="11" t="s">
        <v>13</v>
      </c>
      <c r="AC141" s="11" t="s">
        <v>13</v>
      </c>
      <c r="AD141" s="11">
        <v>0</v>
      </c>
      <c r="AE141" s="11">
        <v>2</v>
      </c>
      <c r="AF141" s="11">
        <v>3</v>
      </c>
      <c r="AG141" s="11">
        <v>1</v>
      </c>
      <c r="AH141" s="11" t="s">
        <v>13</v>
      </c>
      <c r="AI141" s="11">
        <v>0</v>
      </c>
      <c r="AJ141" s="11" t="s">
        <v>13</v>
      </c>
      <c r="AK141" s="30"/>
      <c r="AL141" s="35"/>
      <c r="AN141" s="36"/>
    </row>
    <row r="142" spans="1:40" s="10" customFormat="1" ht="23.25" customHeight="1" x14ac:dyDescent="0.25">
      <c r="A142" s="4">
        <v>100</v>
      </c>
      <c r="B142" s="9" t="s">
        <v>257</v>
      </c>
      <c r="C142" s="11">
        <v>3</v>
      </c>
      <c r="D142" s="11">
        <v>0</v>
      </c>
      <c r="E142" s="11">
        <v>0</v>
      </c>
      <c r="F142" s="11">
        <v>0</v>
      </c>
      <c r="G142" s="11">
        <v>0</v>
      </c>
      <c r="H142" s="11" t="s">
        <v>13</v>
      </c>
      <c r="I142" s="11">
        <v>0</v>
      </c>
      <c r="J142" s="11">
        <v>0</v>
      </c>
      <c r="K142" s="11">
        <v>0</v>
      </c>
      <c r="L142" s="11">
        <v>0</v>
      </c>
      <c r="M142" s="11">
        <v>0</v>
      </c>
      <c r="N142" s="11" t="s">
        <v>13</v>
      </c>
      <c r="O142" s="11">
        <v>0</v>
      </c>
      <c r="P142" s="11">
        <v>0</v>
      </c>
      <c r="Q142" s="11">
        <v>0</v>
      </c>
      <c r="R142" s="11" t="s">
        <v>13</v>
      </c>
      <c r="S142" s="11">
        <v>0</v>
      </c>
      <c r="T142" s="11">
        <v>3</v>
      </c>
      <c r="U142" s="11" t="s">
        <v>13</v>
      </c>
      <c r="V142" s="11">
        <v>0</v>
      </c>
      <c r="W142" s="11">
        <v>0</v>
      </c>
      <c r="X142" s="11">
        <v>0</v>
      </c>
      <c r="Y142" s="11" t="s">
        <v>13</v>
      </c>
      <c r="Z142" s="11">
        <v>0</v>
      </c>
      <c r="AA142" s="11">
        <v>0</v>
      </c>
      <c r="AB142" s="11" t="s">
        <v>13</v>
      </c>
      <c r="AC142" s="11" t="s">
        <v>13</v>
      </c>
      <c r="AD142" s="11">
        <v>0</v>
      </c>
      <c r="AE142" s="11">
        <v>0</v>
      </c>
      <c r="AF142" s="11">
        <v>0</v>
      </c>
      <c r="AG142" s="11">
        <v>0</v>
      </c>
      <c r="AH142" s="11" t="s">
        <v>13</v>
      </c>
      <c r="AI142" s="11">
        <v>0</v>
      </c>
      <c r="AJ142" s="11" t="s">
        <v>13</v>
      </c>
      <c r="AK142" s="30"/>
      <c r="AL142" s="35"/>
      <c r="AN142" s="36"/>
    </row>
    <row r="143" spans="1:40" s="10" customFormat="1" ht="60" customHeight="1" x14ac:dyDescent="0.25">
      <c r="A143" s="4">
        <v>101</v>
      </c>
      <c r="B143" s="7" t="s">
        <v>47</v>
      </c>
      <c r="C143" s="11">
        <v>130</v>
      </c>
      <c r="D143" s="11">
        <v>0</v>
      </c>
      <c r="E143" s="11">
        <v>0</v>
      </c>
      <c r="F143" s="11">
        <v>30</v>
      </c>
      <c r="G143" s="11">
        <v>24</v>
      </c>
      <c r="H143" s="11">
        <v>0</v>
      </c>
      <c r="I143" s="11">
        <v>7</v>
      </c>
      <c r="J143" s="11">
        <v>0</v>
      </c>
      <c r="K143" s="11">
        <v>6</v>
      </c>
      <c r="L143" s="11">
        <v>3</v>
      </c>
      <c r="M143" s="11">
        <v>2</v>
      </c>
      <c r="N143" s="11">
        <v>0</v>
      </c>
      <c r="O143" s="11">
        <v>0</v>
      </c>
      <c r="P143" s="11">
        <v>0</v>
      </c>
      <c r="Q143" s="11">
        <v>3</v>
      </c>
      <c r="R143" s="11">
        <v>1</v>
      </c>
      <c r="S143" s="11">
        <v>0</v>
      </c>
      <c r="T143" s="11">
        <v>0</v>
      </c>
      <c r="U143" s="11">
        <v>0</v>
      </c>
      <c r="V143" s="11">
        <v>0</v>
      </c>
      <c r="W143" s="11">
        <v>0</v>
      </c>
      <c r="X143" s="11">
        <v>0</v>
      </c>
      <c r="Y143" s="11">
        <v>0</v>
      </c>
      <c r="Z143" s="11">
        <v>0</v>
      </c>
      <c r="AA143" s="11">
        <v>5</v>
      </c>
      <c r="AB143" s="11">
        <v>1</v>
      </c>
      <c r="AC143" s="11">
        <v>0</v>
      </c>
      <c r="AD143" s="11">
        <v>31</v>
      </c>
      <c r="AE143" s="11">
        <v>1</v>
      </c>
      <c r="AF143" s="11">
        <v>12</v>
      </c>
      <c r="AG143" s="11">
        <v>4</v>
      </c>
      <c r="AH143" s="11">
        <v>0</v>
      </c>
      <c r="AI143" s="11">
        <v>0</v>
      </c>
      <c r="AJ143" s="11">
        <v>0</v>
      </c>
      <c r="AK143" s="30"/>
      <c r="AL143" s="35"/>
      <c r="AN143" s="36"/>
    </row>
    <row r="144" spans="1:40" s="10" customFormat="1" x14ac:dyDescent="0.25">
      <c r="A144" s="47">
        <v>3</v>
      </c>
      <c r="B144" s="6" t="s">
        <v>23</v>
      </c>
      <c r="C144" s="14">
        <v>160</v>
      </c>
      <c r="D144" s="14">
        <v>1</v>
      </c>
      <c r="E144" s="14">
        <v>3</v>
      </c>
      <c r="F144" s="14">
        <v>35</v>
      </c>
      <c r="G144" s="14">
        <v>28</v>
      </c>
      <c r="H144" s="14">
        <v>0</v>
      </c>
      <c r="I144" s="14">
        <v>8</v>
      </c>
      <c r="J144" s="14">
        <v>3</v>
      </c>
      <c r="K144" s="14">
        <v>6</v>
      </c>
      <c r="L144" s="14">
        <v>3</v>
      </c>
      <c r="M144" s="14">
        <v>2</v>
      </c>
      <c r="N144" s="14">
        <v>0</v>
      </c>
      <c r="O144" s="14">
        <v>1</v>
      </c>
      <c r="P144" s="14">
        <v>0</v>
      </c>
      <c r="Q144" s="14">
        <v>4</v>
      </c>
      <c r="R144" s="14">
        <v>1</v>
      </c>
      <c r="S144" s="14">
        <v>0</v>
      </c>
      <c r="T144" s="14">
        <v>5</v>
      </c>
      <c r="U144" s="14">
        <v>0</v>
      </c>
      <c r="V144" s="14">
        <v>0</v>
      </c>
      <c r="W144" s="14">
        <v>0</v>
      </c>
      <c r="X144" s="14">
        <v>0</v>
      </c>
      <c r="Y144" s="14">
        <v>0</v>
      </c>
      <c r="Z144" s="14">
        <v>0</v>
      </c>
      <c r="AA144" s="14">
        <v>5</v>
      </c>
      <c r="AB144" s="14">
        <v>1</v>
      </c>
      <c r="AC144" s="14">
        <v>0</v>
      </c>
      <c r="AD144" s="14">
        <v>31</v>
      </c>
      <c r="AE144" s="14">
        <v>3</v>
      </c>
      <c r="AF144" s="14">
        <v>15</v>
      </c>
      <c r="AG144" s="14">
        <v>5</v>
      </c>
      <c r="AH144" s="14">
        <v>0</v>
      </c>
      <c r="AI144" s="14">
        <v>0</v>
      </c>
      <c r="AJ144" s="14">
        <v>0</v>
      </c>
      <c r="AK144" s="30"/>
      <c r="AL144" s="35"/>
      <c r="AN144" s="36"/>
    </row>
    <row r="145" spans="1:40" s="10" customFormat="1" ht="15" customHeight="1" x14ac:dyDescent="0.25">
      <c r="A145" s="37"/>
      <c r="B145" s="50" t="s">
        <v>137</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30"/>
      <c r="AL145" s="35"/>
      <c r="AN145" s="36"/>
    </row>
    <row r="146" spans="1:40" s="10" customFormat="1" ht="103.5" customHeight="1" x14ac:dyDescent="0.25">
      <c r="A146" s="4">
        <v>102</v>
      </c>
      <c r="B146" s="9" t="s">
        <v>138</v>
      </c>
      <c r="C146" s="11">
        <v>0</v>
      </c>
      <c r="D146" s="11">
        <v>0</v>
      </c>
      <c r="E146" s="11">
        <v>0</v>
      </c>
      <c r="F146" s="11">
        <v>0</v>
      </c>
      <c r="G146" s="11">
        <v>0</v>
      </c>
      <c r="H146" s="11">
        <v>0</v>
      </c>
      <c r="I146" s="11">
        <v>0</v>
      </c>
      <c r="J146" s="11">
        <v>0</v>
      </c>
      <c r="K146" s="11">
        <v>0</v>
      </c>
      <c r="L146" s="11">
        <v>0</v>
      </c>
      <c r="M146" s="11">
        <v>0</v>
      </c>
      <c r="N146" s="11">
        <v>0</v>
      </c>
      <c r="O146" s="11">
        <v>0</v>
      </c>
      <c r="P146" s="11">
        <v>0</v>
      </c>
      <c r="Q146" s="11">
        <v>0</v>
      </c>
      <c r="R146" s="11">
        <v>0</v>
      </c>
      <c r="S146" s="11">
        <v>0</v>
      </c>
      <c r="T146" s="11">
        <v>0</v>
      </c>
      <c r="U146" s="11">
        <v>0</v>
      </c>
      <c r="V146" s="11">
        <v>0</v>
      </c>
      <c r="W146" s="11">
        <v>0</v>
      </c>
      <c r="X146" s="11">
        <v>0</v>
      </c>
      <c r="Y146" s="11">
        <v>0</v>
      </c>
      <c r="Z146" s="11">
        <v>0</v>
      </c>
      <c r="AA146" s="11">
        <v>0</v>
      </c>
      <c r="AB146" s="11">
        <v>0</v>
      </c>
      <c r="AC146" s="11">
        <v>0</v>
      </c>
      <c r="AD146" s="11">
        <v>0</v>
      </c>
      <c r="AE146" s="11">
        <v>0</v>
      </c>
      <c r="AF146" s="11">
        <v>0</v>
      </c>
      <c r="AG146" s="11">
        <v>0</v>
      </c>
      <c r="AH146" s="11">
        <v>0</v>
      </c>
      <c r="AI146" s="11">
        <v>0</v>
      </c>
      <c r="AJ146" s="11">
        <v>0</v>
      </c>
      <c r="AK146" s="30"/>
      <c r="AL146" s="35"/>
      <c r="AN146" s="36"/>
    </row>
    <row r="147" spans="1:40" s="10" customFormat="1" ht="37.5" customHeight="1" x14ac:dyDescent="0.25">
      <c r="A147" s="4">
        <v>103</v>
      </c>
      <c r="B147" s="7" t="s">
        <v>139</v>
      </c>
      <c r="C147" s="11">
        <v>8</v>
      </c>
      <c r="D147" s="11">
        <v>5</v>
      </c>
      <c r="E147" s="11">
        <v>0</v>
      </c>
      <c r="F147" s="11">
        <v>3</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30"/>
      <c r="AL147" s="35"/>
      <c r="AN147" s="36"/>
    </row>
    <row r="148" spans="1:40" s="10" customFormat="1" ht="89.25" customHeight="1" x14ac:dyDescent="0.25">
      <c r="A148" s="4">
        <v>104</v>
      </c>
      <c r="B148" s="9" t="s">
        <v>227</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30"/>
      <c r="AL148" s="35"/>
      <c r="AN148" s="36"/>
    </row>
    <row r="149" spans="1:40" s="10" customFormat="1" ht="47.25" customHeight="1" x14ac:dyDescent="0.25">
      <c r="A149" s="4">
        <v>105</v>
      </c>
      <c r="B149" s="7" t="s">
        <v>228</v>
      </c>
      <c r="C149" s="11">
        <v>1</v>
      </c>
      <c r="D149" s="11">
        <v>0</v>
      </c>
      <c r="E149" s="11">
        <v>0</v>
      </c>
      <c r="F149" s="11">
        <v>1</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30"/>
      <c r="AL149" s="35"/>
      <c r="AN149" s="36"/>
    </row>
    <row r="150" spans="1:40" s="10" customFormat="1" ht="103.5" customHeight="1" x14ac:dyDescent="0.25">
      <c r="A150" s="4">
        <v>106</v>
      </c>
      <c r="B150" s="9" t="s">
        <v>282</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0</v>
      </c>
      <c r="V150" s="11">
        <v>0</v>
      </c>
      <c r="W150" s="11">
        <v>0</v>
      </c>
      <c r="X150" s="11">
        <v>0</v>
      </c>
      <c r="Y150" s="11">
        <v>0</v>
      </c>
      <c r="Z150" s="11">
        <v>0</v>
      </c>
      <c r="AA150" s="11">
        <v>0</v>
      </c>
      <c r="AB150" s="11">
        <v>0</v>
      </c>
      <c r="AC150" s="11">
        <v>0</v>
      </c>
      <c r="AD150" s="11">
        <v>0</v>
      </c>
      <c r="AE150" s="11">
        <v>0</v>
      </c>
      <c r="AF150" s="11">
        <v>0</v>
      </c>
      <c r="AG150" s="11">
        <v>0</v>
      </c>
      <c r="AH150" s="11">
        <v>0</v>
      </c>
      <c r="AI150" s="11">
        <v>0</v>
      </c>
      <c r="AJ150" s="11">
        <v>0</v>
      </c>
      <c r="AK150" s="30"/>
      <c r="AL150" s="35"/>
      <c r="AN150" s="36"/>
    </row>
    <row r="151" spans="1:40" s="10" customFormat="1" ht="42.75" customHeight="1" x14ac:dyDescent="0.25">
      <c r="A151" s="4">
        <v>107</v>
      </c>
      <c r="B151" s="7" t="s">
        <v>283</v>
      </c>
      <c r="C151" s="11">
        <v>0</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11">
        <v>0</v>
      </c>
      <c r="U151" s="11">
        <v>0</v>
      </c>
      <c r="V151" s="11">
        <v>0</v>
      </c>
      <c r="W151" s="11">
        <v>0</v>
      </c>
      <c r="X151" s="11">
        <v>0</v>
      </c>
      <c r="Y151" s="11">
        <v>0</v>
      </c>
      <c r="Z151" s="11">
        <v>0</v>
      </c>
      <c r="AA151" s="11">
        <v>0</v>
      </c>
      <c r="AB151" s="11">
        <v>0</v>
      </c>
      <c r="AC151" s="11">
        <v>0</v>
      </c>
      <c r="AD151" s="11">
        <v>0</v>
      </c>
      <c r="AE151" s="11">
        <v>0</v>
      </c>
      <c r="AF151" s="11">
        <v>0</v>
      </c>
      <c r="AG151" s="11">
        <v>0</v>
      </c>
      <c r="AH151" s="11">
        <v>0</v>
      </c>
      <c r="AI151" s="11">
        <v>0</v>
      </c>
      <c r="AJ151" s="11">
        <v>0</v>
      </c>
      <c r="AK151" s="30"/>
      <c r="AL151" s="35"/>
      <c r="AN151" s="36"/>
    </row>
    <row r="152" spans="1:40" s="10" customFormat="1" ht="59.25" customHeight="1" x14ac:dyDescent="0.25">
      <c r="A152" s="4">
        <v>108</v>
      </c>
      <c r="B152" s="9" t="s">
        <v>284</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0</v>
      </c>
      <c r="W152" s="11">
        <v>0</v>
      </c>
      <c r="X152" s="11">
        <v>0</v>
      </c>
      <c r="Y152" s="11">
        <v>0</v>
      </c>
      <c r="Z152" s="11">
        <v>0</v>
      </c>
      <c r="AA152" s="11">
        <v>0</v>
      </c>
      <c r="AB152" s="11">
        <v>0</v>
      </c>
      <c r="AC152" s="11">
        <v>0</v>
      </c>
      <c r="AD152" s="11">
        <v>0</v>
      </c>
      <c r="AE152" s="11">
        <v>0</v>
      </c>
      <c r="AF152" s="11">
        <v>0</v>
      </c>
      <c r="AG152" s="11">
        <v>0</v>
      </c>
      <c r="AH152" s="11">
        <v>0</v>
      </c>
      <c r="AI152" s="11">
        <v>0</v>
      </c>
      <c r="AJ152" s="11">
        <v>0</v>
      </c>
      <c r="AK152" s="30"/>
      <c r="AL152" s="35"/>
      <c r="AN152" s="36"/>
    </row>
    <row r="153" spans="1:40" s="10" customFormat="1" ht="47.25" customHeight="1" x14ac:dyDescent="0.25">
      <c r="A153" s="4">
        <v>109</v>
      </c>
      <c r="B153" s="7" t="s">
        <v>285</v>
      </c>
      <c r="C153" s="11">
        <v>0</v>
      </c>
      <c r="D153" s="11">
        <v>0</v>
      </c>
      <c r="E153" s="11">
        <v>0</v>
      </c>
      <c r="F153" s="11">
        <v>0</v>
      </c>
      <c r="G153" s="11">
        <v>0</v>
      </c>
      <c r="H153" s="11">
        <v>0</v>
      </c>
      <c r="I153" s="11">
        <v>0</v>
      </c>
      <c r="J153" s="11">
        <v>0</v>
      </c>
      <c r="K153" s="11">
        <v>0</v>
      </c>
      <c r="L153" s="11">
        <v>0</v>
      </c>
      <c r="M153" s="11">
        <v>0</v>
      </c>
      <c r="N153" s="11">
        <v>0</v>
      </c>
      <c r="O153" s="11">
        <v>0</v>
      </c>
      <c r="P153" s="11">
        <v>0</v>
      </c>
      <c r="Q153" s="11">
        <v>0</v>
      </c>
      <c r="R153" s="11">
        <v>0</v>
      </c>
      <c r="S153" s="11">
        <v>0</v>
      </c>
      <c r="T153" s="11">
        <v>0</v>
      </c>
      <c r="U153" s="11">
        <v>0</v>
      </c>
      <c r="V153" s="11">
        <v>0</v>
      </c>
      <c r="W153" s="11">
        <v>0</v>
      </c>
      <c r="X153" s="11">
        <v>0</v>
      </c>
      <c r="Y153" s="11">
        <v>0</v>
      </c>
      <c r="Z153" s="11">
        <v>0</v>
      </c>
      <c r="AA153" s="11">
        <v>0</v>
      </c>
      <c r="AB153" s="11">
        <v>0</v>
      </c>
      <c r="AC153" s="11">
        <v>0</v>
      </c>
      <c r="AD153" s="11">
        <v>0</v>
      </c>
      <c r="AE153" s="11">
        <v>0</v>
      </c>
      <c r="AF153" s="11">
        <v>0</v>
      </c>
      <c r="AG153" s="11">
        <v>0</v>
      </c>
      <c r="AH153" s="11">
        <v>0</v>
      </c>
      <c r="AI153" s="11">
        <v>0</v>
      </c>
      <c r="AJ153" s="11">
        <v>0</v>
      </c>
      <c r="AK153" s="30"/>
      <c r="AL153" s="35"/>
      <c r="AN153" s="36"/>
    </row>
    <row r="154" spans="1:40" s="10" customFormat="1" ht="60.75" customHeight="1" x14ac:dyDescent="0.25">
      <c r="A154" s="4">
        <v>110</v>
      </c>
      <c r="B154" s="9" t="s">
        <v>290</v>
      </c>
      <c r="C154" s="11">
        <v>0</v>
      </c>
      <c r="D154" s="11">
        <v>0</v>
      </c>
      <c r="E154" s="11">
        <v>0</v>
      </c>
      <c r="F154" s="11">
        <v>0</v>
      </c>
      <c r="G154" s="11">
        <v>0</v>
      </c>
      <c r="H154" s="11">
        <v>0</v>
      </c>
      <c r="I154" s="11">
        <v>0</v>
      </c>
      <c r="J154" s="11">
        <v>0</v>
      </c>
      <c r="K154" s="11">
        <v>0</v>
      </c>
      <c r="L154" s="11">
        <v>0</v>
      </c>
      <c r="M154" s="11">
        <v>0</v>
      </c>
      <c r="N154" s="11">
        <v>0</v>
      </c>
      <c r="O154" s="11">
        <v>0</v>
      </c>
      <c r="P154" s="11">
        <v>0</v>
      </c>
      <c r="Q154" s="11">
        <v>0</v>
      </c>
      <c r="R154" s="11">
        <v>0</v>
      </c>
      <c r="S154" s="11">
        <v>0</v>
      </c>
      <c r="T154" s="11">
        <v>0</v>
      </c>
      <c r="U154" s="11">
        <v>0</v>
      </c>
      <c r="V154" s="11">
        <v>0</v>
      </c>
      <c r="W154" s="11">
        <v>0</v>
      </c>
      <c r="X154" s="11">
        <v>0</v>
      </c>
      <c r="Y154" s="11">
        <v>0</v>
      </c>
      <c r="Z154" s="11">
        <v>0</v>
      </c>
      <c r="AA154" s="11">
        <v>0</v>
      </c>
      <c r="AB154" s="11">
        <v>0</v>
      </c>
      <c r="AC154" s="11">
        <v>0</v>
      </c>
      <c r="AD154" s="11">
        <v>0</v>
      </c>
      <c r="AE154" s="11">
        <v>0</v>
      </c>
      <c r="AF154" s="11">
        <v>0</v>
      </c>
      <c r="AG154" s="11">
        <v>0</v>
      </c>
      <c r="AH154" s="11">
        <v>0</v>
      </c>
      <c r="AI154" s="11">
        <v>0</v>
      </c>
      <c r="AJ154" s="11">
        <v>0</v>
      </c>
      <c r="AK154" s="30"/>
      <c r="AL154" s="35"/>
      <c r="AN154" s="36"/>
    </row>
    <row r="155" spans="1:40" s="10" customFormat="1" ht="47.25" customHeight="1" x14ac:dyDescent="0.25">
      <c r="A155" s="4">
        <v>111</v>
      </c>
      <c r="B155" s="7" t="s">
        <v>287</v>
      </c>
      <c r="C155" s="11">
        <v>0</v>
      </c>
      <c r="D155" s="11">
        <v>0</v>
      </c>
      <c r="E155" s="11">
        <v>0</v>
      </c>
      <c r="F155" s="11">
        <v>0</v>
      </c>
      <c r="G155" s="11">
        <v>0</v>
      </c>
      <c r="H155" s="11">
        <v>0</v>
      </c>
      <c r="I155" s="11">
        <v>0</v>
      </c>
      <c r="J155" s="11">
        <v>0</v>
      </c>
      <c r="K155" s="11">
        <v>0</v>
      </c>
      <c r="L155" s="11">
        <v>0</v>
      </c>
      <c r="M155" s="11">
        <v>0</v>
      </c>
      <c r="N155" s="11">
        <v>0</v>
      </c>
      <c r="O155" s="11">
        <v>0</v>
      </c>
      <c r="P155" s="11">
        <v>0</v>
      </c>
      <c r="Q155" s="11">
        <v>0</v>
      </c>
      <c r="R155" s="11">
        <v>0</v>
      </c>
      <c r="S155" s="11">
        <v>0</v>
      </c>
      <c r="T155" s="11">
        <v>0</v>
      </c>
      <c r="U155" s="11">
        <v>0</v>
      </c>
      <c r="V155" s="11">
        <v>0</v>
      </c>
      <c r="W155" s="11">
        <v>0</v>
      </c>
      <c r="X155" s="11">
        <v>0</v>
      </c>
      <c r="Y155" s="11">
        <v>0</v>
      </c>
      <c r="Z155" s="11">
        <v>0</v>
      </c>
      <c r="AA155" s="11">
        <v>0</v>
      </c>
      <c r="AB155" s="11">
        <v>0</v>
      </c>
      <c r="AC155" s="11">
        <v>0</v>
      </c>
      <c r="AD155" s="11">
        <v>0</v>
      </c>
      <c r="AE155" s="11">
        <v>0</v>
      </c>
      <c r="AF155" s="11">
        <v>0</v>
      </c>
      <c r="AG155" s="11">
        <v>0</v>
      </c>
      <c r="AH155" s="11">
        <v>0</v>
      </c>
      <c r="AI155" s="11">
        <v>0</v>
      </c>
      <c r="AJ155" s="11">
        <v>0</v>
      </c>
      <c r="AK155" s="30"/>
      <c r="AL155" s="35"/>
      <c r="AN155" s="36"/>
    </row>
    <row r="156" spans="1:40" s="10" customFormat="1" x14ac:dyDescent="0.25">
      <c r="A156" s="47">
        <v>10</v>
      </c>
      <c r="B156" s="6" t="s">
        <v>23</v>
      </c>
      <c r="C156" s="14">
        <v>9</v>
      </c>
      <c r="D156" s="14">
        <v>5</v>
      </c>
      <c r="E156" s="14">
        <v>0</v>
      </c>
      <c r="F156" s="14">
        <v>4</v>
      </c>
      <c r="G156" s="14">
        <v>0</v>
      </c>
      <c r="H156" s="14">
        <v>0</v>
      </c>
      <c r="I156" s="14">
        <v>0</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0</v>
      </c>
      <c r="AG156" s="14">
        <v>0</v>
      </c>
      <c r="AH156" s="14">
        <v>0</v>
      </c>
      <c r="AI156" s="14">
        <v>0</v>
      </c>
      <c r="AJ156" s="14">
        <v>0</v>
      </c>
      <c r="AK156" s="30"/>
      <c r="AL156" s="35"/>
      <c r="AN156" s="36"/>
    </row>
    <row r="157" spans="1:40" ht="15" customHeight="1" x14ac:dyDescent="0.25">
      <c r="A157" s="4"/>
      <c r="B157" s="51" t="s">
        <v>207</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L157" s="35"/>
      <c r="AN157" s="36"/>
    </row>
    <row r="158" spans="1:40" x14ac:dyDescent="0.25">
      <c r="A158" s="4">
        <v>112</v>
      </c>
      <c r="B158" s="24" t="s">
        <v>67</v>
      </c>
      <c r="C158" s="11">
        <v>0</v>
      </c>
      <c r="D158" s="11">
        <v>0</v>
      </c>
      <c r="E158" s="11">
        <v>0</v>
      </c>
      <c r="F158" s="11">
        <v>0</v>
      </c>
      <c r="G158" s="11">
        <v>0</v>
      </c>
      <c r="H158" s="11">
        <v>0</v>
      </c>
      <c r="I158" s="11">
        <v>0</v>
      </c>
      <c r="J158" s="11">
        <v>0</v>
      </c>
      <c r="K158" s="11">
        <v>0</v>
      </c>
      <c r="L158" s="11">
        <v>0</v>
      </c>
      <c r="M158" s="11">
        <v>0</v>
      </c>
      <c r="N158" s="11">
        <v>0</v>
      </c>
      <c r="O158" s="11">
        <v>0</v>
      </c>
      <c r="P158" s="11">
        <v>0</v>
      </c>
      <c r="Q158" s="11">
        <v>0</v>
      </c>
      <c r="R158" s="11">
        <v>0</v>
      </c>
      <c r="S158" s="11">
        <v>0</v>
      </c>
      <c r="T158" s="11">
        <v>0</v>
      </c>
      <c r="U158" s="11">
        <v>0</v>
      </c>
      <c r="V158" s="11">
        <v>0</v>
      </c>
      <c r="W158" s="11">
        <v>0</v>
      </c>
      <c r="X158" s="11">
        <v>0</v>
      </c>
      <c r="Y158" s="11">
        <v>0</v>
      </c>
      <c r="Z158" s="11">
        <v>0</v>
      </c>
      <c r="AA158" s="11">
        <v>0</v>
      </c>
      <c r="AB158" s="11">
        <v>0</v>
      </c>
      <c r="AC158" s="11">
        <v>0</v>
      </c>
      <c r="AD158" s="11">
        <v>0</v>
      </c>
      <c r="AE158" s="11">
        <v>0</v>
      </c>
      <c r="AF158" s="11">
        <v>0</v>
      </c>
      <c r="AG158" s="11">
        <v>0</v>
      </c>
      <c r="AH158" s="11">
        <v>0</v>
      </c>
      <c r="AI158" s="11">
        <v>0</v>
      </c>
      <c r="AJ158" s="11">
        <v>0</v>
      </c>
      <c r="AL158" s="35"/>
      <c r="AN158" s="36"/>
    </row>
    <row r="159" spans="1:40" ht="30" x14ac:dyDescent="0.25">
      <c r="A159" s="4">
        <v>113</v>
      </c>
      <c r="B159" s="20" t="s">
        <v>208</v>
      </c>
      <c r="C159" s="11">
        <v>0</v>
      </c>
      <c r="D159" s="11">
        <v>0</v>
      </c>
      <c r="E159" s="11">
        <v>0</v>
      </c>
      <c r="F159" s="11">
        <v>0</v>
      </c>
      <c r="G159" s="11">
        <v>0</v>
      </c>
      <c r="H159" s="11">
        <v>0</v>
      </c>
      <c r="I159" s="11">
        <v>0</v>
      </c>
      <c r="J159" s="11">
        <v>0</v>
      </c>
      <c r="K159" s="11">
        <v>0</v>
      </c>
      <c r="L159" s="11">
        <v>0</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11">
        <v>0</v>
      </c>
      <c r="AD159" s="11">
        <v>0</v>
      </c>
      <c r="AE159" s="11">
        <v>0</v>
      </c>
      <c r="AF159" s="11">
        <v>0</v>
      </c>
      <c r="AG159" s="11">
        <v>0</v>
      </c>
      <c r="AH159" s="11">
        <v>0</v>
      </c>
      <c r="AI159" s="11">
        <v>0</v>
      </c>
      <c r="AJ159" s="11">
        <v>0</v>
      </c>
      <c r="AL159" s="35"/>
      <c r="AN159" s="36"/>
    </row>
    <row r="160" spans="1:40" ht="75" x14ac:dyDescent="0.25">
      <c r="A160" s="4">
        <v>114</v>
      </c>
      <c r="B160" s="20" t="s">
        <v>209</v>
      </c>
      <c r="C160" s="11">
        <v>0</v>
      </c>
      <c r="D160" s="11">
        <v>0</v>
      </c>
      <c r="E160" s="11">
        <v>0</v>
      </c>
      <c r="F160" s="11">
        <v>0</v>
      </c>
      <c r="G160" s="11">
        <v>0</v>
      </c>
      <c r="H160" s="11">
        <v>0</v>
      </c>
      <c r="I160" s="11">
        <v>0</v>
      </c>
      <c r="J160" s="11">
        <v>0</v>
      </c>
      <c r="K160" s="11">
        <v>0</v>
      </c>
      <c r="L160" s="11">
        <v>0</v>
      </c>
      <c r="M160" s="11">
        <v>0</v>
      </c>
      <c r="N160" s="11">
        <v>0</v>
      </c>
      <c r="O160" s="11">
        <v>0</v>
      </c>
      <c r="P160" s="11">
        <v>0</v>
      </c>
      <c r="Q160" s="11">
        <v>0</v>
      </c>
      <c r="R160" s="11">
        <v>0</v>
      </c>
      <c r="S160" s="11">
        <v>0</v>
      </c>
      <c r="T160" s="11">
        <v>0</v>
      </c>
      <c r="U160" s="11">
        <v>0</v>
      </c>
      <c r="V160" s="11">
        <v>0</v>
      </c>
      <c r="W160" s="11">
        <v>0</v>
      </c>
      <c r="X160" s="11">
        <v>0</v>
      </c>
      <c r="Y160" s="11">
        <v>0</v>
      </c>
      <c r="Z160" s="11">
        <v>0</v>
      </c>
      <c r="AA160" s="11">
        <v>0</v>
      </c>
      <c r="AB160" s="11">
        <v>0</v>
      </c>
      <c r="AC160" s="11">
        <v>0</v>
      </c>
      <c r="AD160" s="11">
        <v>0</v>
      </c>
      <c r="AE160" s="11">
        <v>0</v>
      </c>
      <c r="AF160" s="11">
        <v>0</v>
      </c>
      <c r="AG160" s="11">
        <v>0</v>
      </c>
      <c r="AH160" s="11">
        <v>0</v>
      </c>
      <c r="AI160" s="11">
        <v>0</v>
      </c>
      <c r="AJ160" s="11">
        <v>0</v>
      </c>
      <c r="AL160" s="35"/>
      <c r="AN160" s="36"/>
    </row>
    <row r="161" spans="1:40" ht="23.25" customHeight="1" x14ac:dyDescent="0.25">
      <c r="A161" s="4">
        <v>115</v>
      </c>
      <c r="B161" s="20" t="s">
        <v>210</v>
      </c>
      <c r="C161" s="11">
        <v>0</v>
      </c>
      <c r="D161" s="11">
        <v>0</v>
      </c>
      <c r="E161" s="11">
        <v>0</v>
      </c>
      <c r="F161" s="11">
        <v>0</v>
      </c>
      <c r="G161" s="11">
        <v>0</v>
      </c>
      <c r="H161" s="11">
        <v>0</v>
      </c>
      <c r="I161" s="11">
        <v>0</v>
      </c>
      <c r="J161" s="11">
        <v>0</v>
      </c>
      <c r="K161" s="11">
        <v>0</v>
      </c>
      <c r="L161" s="11">
        <v>0</v>
      </c>
      <c r="M161" s="11">
        <v>0</v>
      </c>
      <c r="N161" s="11">
        <v>0</v>
      </c>
      <c r="O161" s="11">
        <v>0</v>
      </c>
      <c r="P161" s="11">
        <v>0</v>
      </c>
      <c r="Q161" s="11">
        <v>0</v>
      </c>
      <c r="R161" s="11">
        <v>0</v>
      </c>
      <c r="S161" s="11">
        <v>0</v>
      </c>
      <c r="T161" s="11">
        <v>0</v>
      </c>
      <c r="U161" s="11">
        <v>0</v>
      </c>
      <c r="V161" s="11">
        <v>0</v>
      </c>
      <c r="W161" s="11">
        <v>0</v>
      </c>
      <c r="X161" s="11">
        <v>0</v>
      </c>
      <c r="Y161" s="11">
        <v>0</v>
      </c>
      <c r="Z161" s="11">
        <v>0</v>
      </c>
      <c r="AA161" s="11">
        <v>0</v>
      </c>
      <c r="AB161" s="11">
        <v>0</v>
      </c>
      <c r="AC161" s="11">
        <v>0</v>
      </c>
      <c r="AD161" s="11">
        <v>0</v>
      </c>
      <c r="AE161" s="11">
        <v>0</v>
      </c>
      <c r="AF161" s="11">
        <v>0</v>
      </c>
      <c r="AG161" s="11">
        <v>0</v>
      </c>
      <c r="AH161" s="11">
        <v>0</v>
      </c>
      <c r="AI161" s="11">
        <v>0</v>
      </c>
      <c r="AJ161" s="11">
        <v>0</v>
      </c>
      <c r="AL161" s="35"/>
      <c r="AN161" s="36"/>
    </row>
    <row r="162" spans="1:40" ht="30.75" customHeight="1" x14ac:dyDescent="0.25">
      <c r="A162" s="4">
        <v>116</v>
      </c>
      <c r="B162" s="20" t="s">
        <v>211</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0</v>
      </c>
      <c r="S162" s="11">
        <v>0</v>
      </c>
      <c r="T162" s="11">
        <v>0</v>
      </c>
      <c r="U162" s="11">
        <v>0</v>
      </c>
      <c r="V162" s="11">
        <v>0</v>
      </c>
      <c r="W162" s="11">
        <v>0</v>
      </c>
      <c r="X162" s="11">
        <v>0</v>
      </c>
      <c r="Y162" s="11">
        <v>0</v>
      </c>
      <c r="Z162" s="11">
        <v>0</v>
      </c>
      <c r="AA162" s="11">
        <v>0</v>
      </c>
      <c r="AB162" s="11">
        <v>0</v>
      </c>
      <c r="AC162" s="11">
        <v>0</v>
      </c>
      <c r="AD162" s="11">
        <v>0</v>
      </c>
      <c r="AE162" s="11">
        <v>0</v>
      </c>
      <c r="AF162" s="11">
        <v>0</v>
      </c>
      <c r="AG162" s="11">
        <v>0</v>
      </c>
      <c r="AH162" s="11">
        <v>0</v>
      </c>
      <c r="AI162" s="11">
        <v>0</v>
      </c>
      <c r="AJ162" s="11">
        <v>0</v>
      </c>
      <c r="AL162" s="35"/>
      <c r="AN162" s="36"/>
    </row>
    <row r="163" spans="1:40" s="10" customFormat="1" ht="14.25" customHeight="1" x14ac:dyDescent="0.25">
      <c r="A163" s="4">
        <v>5</v>
      </c>
      <c r="B163" s="6" t="s">
        <v>23</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30"/>
      <c r="AL163" s="35"/>
      <c r="AN163" s="36"/>
    </row>
    <row r="164" spans="1:40" s="10" customFormat="1" x14ac:dyDescent="0.25">
      <c r="A164" s="47"/>
      <c r="B164" s="6" t="s">
        <v>26</v>
      </c>
      <c r="C164" s="14">
        <v>15031</v>
      </c>
      <c r="D164" s="14">
        <v>1836</v>
      </c>
      <c r="E164" s="14">
        <v>867</v>
      </c>
      <c r="F164" s="14">
        <v>1540</v>
      </c>
      <c r="G164" s="14">
        <v>1292</v>
      </c>
      <c r="H164" s="14">
        <v>78</v>
      </c>
      <c r="I164" s="14">
        <v>3259</v>
      </c>
      <c r="J164" s="14">
        <v>962</v>
      </c>
      <c r="K164" s="14">
        <v>731</v>
      </c>
      <c r="L164" s="14">
        <v>1340</v>
      </c>
      <c r="M164" s="14">
        <v>41</v>
      </c>
      <c r="N164" s="14">
        <v>0</v>
      </c>
      <c r="O164" s="14">
        <v>253</v>
      </c>
      <c r="P164" s="14">
        <v>46</v>
      </c>
      <c r="Q164" s="14">
        <v>13</v>
      </c>
      <c r="R164" s="14">
        <v>2</v>
      </c>
      <c r="S164" s="14">
        <v>283</v>
      </c>
      <c r="T164" s="14">
        <v>129</v>
      </c>
      <c r="U164" s="14">
        <v>9</v>
      </c>
      <c r="V164" s="14">
        <v>270</v>
      </c>
      <c r="W164" s="14">
        <v>0</v>
      </c>
      <c r="X164" s="14">
        <v>13</v>
      </c>
      <c r="Y164" s="14">
        <v>0</v>
      </c>
      <c r="Z164" s="14">
        <v>0</v>
      </c>
      <c r="AA164" s="14">
        <v>299</v>
      </c>
      <c r="AB164" s="14">
        <v>2</v>
      </c>
      <c r="AC164" s="14">
        <v>7</v>
      </c>
      <c r="AD164" s="14">
        <v>956</v>
      </c>
      <c r="AE164" s="14">
        <v>124</v>
      </c>
      <c r="AF164" s="14">
        <v>369</v>
      </c>
      <c r="AG164" s="14">
        <v>174</v>
      </c>
      <c r="AH164" s="14">
        <v>2</v>
      </c>
      <c r="AI164" s="14">
        <v>121</v>
      </c>
      <c r="AJ164" s="14">
        <v>13</v>
      </c>
      <c r="AK164" s="30"/>
      <c r="AL164" s="35"/>
      <c r="AN164" s="36"/>
    </row>
    <row r="165" spans="1:40" ht="24.75" customHeight="1" x14ac:dyDescent="0.25">
      <c r="A165" s="4"/>
      <c r="B165" s="50" t="s">
        <v>4</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L165" s="35"/>
      <c r="AN165" s="36"/>
    </row>
    <row r="166" spans="1:40" ht="25.5" customHeight="1" x14ac:dyDescent="0.25">
      <c r="A166" s="4"/>
      <c r="B166" s="51" t="s">
        <v>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L166" s="35"/>
      <c r="AN166" s="36"/>
    </row>
    <row r="167" spans="1:40" ht="59.25" customHeight="1" x14ac:dyDescent="0.25">
      <c r="A167" s="4">
        <v>117</v>
      </c>
      <c r="B167" s="9" t="s">
        <v>79</v>
      </c>
      <c r="C167" s="27">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0</v>
      </c>
      <c r="Y167" s="11">
        <v>0</v>
      </c>
      <c r="Z167" s="11">
        <v>0</v>
      </c>
      <c r="AA167" s="11">
        <v>0</v>
      </c>
      <c r="AB167" s="11">
        <v>0</v>
      </c>
      <c r="AC167" s="11">
        <v>0</v>
      </c>
      <c r="AD167" s="11">
        <v>0</v>
      </c>
      <c r="AE167" s="11">
        <v>0</v>
      </c>
      <c r="AF167" s="11">
        <v>0</v>
      </c>
      <c r="AG167" s="11">
        <v>0</v>
      </c>
      <c r="AH167" s="11">
        <v>0</v>
      </c>
      <c r="AI167" s="11">
        <v>0</v>
      </c>
      <c r="AJ167" s="11">
        <v>0</v>
      </c>
      <c r="AL167" s="35"/>
      <c r="AN167" s="36"/>
    </row>
    <row r="168" spans="1:40" ht="58.5" customHeight="1" x14ac:dyDescent="0.25">
      <c r="A168" s="4">
        <v>118</v>
      </c>
      <c r="B168" s="9" t="s">
        <v>80</v>
      </c>
      <c r="C168" s="27">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0</v>
      </c>
      <c r="Y168" s="11">
        <v>0</v>
      </c>
      <c r="Z168" s="11">
        <v>0</v>
      </c>
      <c r="AA168" s="11">
        <v>0</v>
      </c>
      <c r="AB168" s="11">
        <v>0</v>
      </c>
      <c r="AC168" s="11">
        <v>0</v>
      </c>
      <c r="AD168" s="11">
        <v>0</v>
      </c>
      <c r="AE168" s="11">
        <v>0</v>
      </c>
      <c r="AF168" s="11">
        <v>0</v>
      </c>
      <c r="AG168" s="11">
        <v>0</v>
      </c>
      <c r="AH168" s="11">
        <v>0</v>
      </c>
      <c r="AI168" s="11">
        <v>0</v>
      </c>
      <c r="AJ168" s="11">
        <v>0</v>
      </c>
      <c r="AL168" s="35"/>
      <c r="AN168" s="36"/>
    </row>
    <row r="169" spans="1:40" ht="30" x14ac:dyDescent="0.25">
      <c r="A169" s="4">
        <v>119</v>
      </c>
      <c r="B169" s="9" t="s">
        <v>81</v>
      </c>
      <c r="C169" s="27">
        <v>2</v>
      </c>
      <c r="D169" s="11">
        <v>2</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0</v>
      </c>
      <c r="W169" s="11">
        <v>0</v>
      </c>
      <c r="X169" s="11">
        <v>0</v>
      </c>
      <c r="Y169" s="11">
        <v>0</v>
      </c>
      <c r="Z169" s="11">
        <v>0</v>
      </c>
      <c r="AA169" s="11">
        <v>0</v>
      </c>
      <c r="AB169" s="11">
        <v>0</v>
      </c>
      <c r="AC169" s="11">
        <v>0</v>
      </c>
      <c r="AD169" s="11">
        <v>0</v>
      </c>
      <c r="AE169" s="11">
        <v>0</v>
      </c>
      <c r="AF169" s="11">
        <v>0</v>
      </c>
      <c r="AG169" s="11">
        <v>0</v>
      </c>
      <c r="AH169" s="11">
        <v>0</v>
      </c>
      <c r="AI169" s="11">
        <v>0</v>
      </c>
      <c r="AJ169" s="11">
        <v>0</v>
      </c>
      <c r="AL169" s="35"/>
      <c r="AN169" s="36"/>
    </row>
    <row r="170" spans="1:40" ht="45.75" customHeight="1" x14ac:dyDescent="0.25">
      <c r="A170" s="4">
        <v>120</v>
      </c>
      <c r="B170" s="9" t="s">
        <v>156</v>
      </c>
      <c r="C170" s="27">
        <v>1</v>
      </c>
      <c r="D170" s="11">
        <v>1</v>
      </c>
      <c r="E170" s="11">
        <v>0</v>
      </c>
      <c r="F170" s="11">
        <v>0</v>
      </c>
      <c r="G170" s="11">
        <v>0</v>
      </c>
      <c r="H170" s="11">
        <v>0</v>
      </c>
      <c r="I170" s="11">
        <v>0</v>
      </c>
      <c r="J170" s="11">
        <v>0</v>
      </c>
      <c r="K170" s="11">
        <v>0</v>
      </c>
      <c r="L170" s="11">
        <v>0</v>
      </c>
      <c r="M170" s="11">
        <v>0</v>
      </c>
      <c r="N170" s="11">
        <v>0</v>
      </c>
      <c r="O170" s="11">
        <v>0</v>
      </c>
      <c r="P170" s="11">
        <v>0</v>
      </c>
      <c r="Q170" s="11">
        <v>0</v>
      </c>
      <c r="R170" s="11">
        <v>0</v>
      </c>
      <c r="S170" s="11">
        <v>0</v>
      </c>
      <c r="T170" s="11">
        <v>0</v>
      </c>
      <c r="U170" s="11">
        <v>0</v>
      </c>
      <c r="V170" s="11">
        <v>0</v>
      </c>
      <c r="W170" s="11">
        <v>0</v>
      </c>
      <c r="X170" s="11">
        <v>0</v>
      </c>
      <c r="Y170" s="11">
        <v>0</v>
      </c>
      <c r="Z170" s="11">
        <v>0</v>
      </c>
      <c r="AA170" s="11">
        <v>0</v>
      </c>
      <c r="AB170" s="11">
        <v>0</v>
      </c>
      <c r="AC170" s="11">
        <v>0</v>
      </c>
      <c r="AD170" s="11">
        <v>0</v>
      </c>
      <c r="AE170" s="11">
        <v>0</v>
      </c>
      <c r="AF170" s="11">
        <v>0</v>
      </c>
      <c r="AG170" s="11">
        <v>0</v>
      </c>
      <c r="AH170" s="11">
        <v>0</v>
      </c>
      <c r="AI170" s="11">
        <v>0</v>
      </c>
      <c r="AJ170" s="11">
        <v>0</v>
      </c>
      <c r="AL170" s="35"/>
      <c r="AN170" s="36"/>
    </row>
    <row r="171" spans="1:40" ht="243.75" customHeight="1" x14ac:dyDescent="0.25">
      <c r="A171" s="4">
        <v>121</v>
      </c>
      <c r="B171" s="9" t="s">
        <v>93</v>
      </c>
      <c r="C171" s="27">
        <v>19</v>
      </c>
      <c r="D171" s="11">
        <v>0</v>
      </c>
      <c r="E171" s="11">
        <v>0</v>
      </c>
      <c r="F171" s="11">
        <v>0</v>
      </c>
      <c r="G171" s="11">
        <v>0</v>
      </c>
      <c r="H171" s="11">
        <v>0</v>
      </c>
      <c r="I171" s="11">
        <v>2</v>
      </c>
      <c r="J171" s="11">
        <v>7</v>
      </c>
      <c r="K171" s="11">
        <v>0</v>
      </c>
      <c r="L171" s="11">
        <v>2</v>
      </c>
      <c r="M171" s="11">
        <v>0</v>
      </c>
      <c r="N171" s="11">
        <v>0</v>
      </c>
      <c r="O171" s="11">
        <v>0</v>
      </c>
      <c r="P171" s="11">
        <v>0</v>
      </c>
      <c r="Q171" s="11">
        <v>0</v>
      </c>
      <c r="R171" s="11">
        <v>0</v>
      </c>
      <c r="S171" s="11">
        <v>0</v>
      </c>
      <c r="T171" s="11">
        <v>0</v>
      </c>
      <c r="U171" s="11">
        <v>0</v>
      </c>
      <c r="V171" s="11">
        <v>0</v>
      </c>
      <c r="W171" s="11">
        <v>0</v>
      </c>
      <c r="X171" s="11">
        <v>0</v>
      </c>
      <c r="Y171" s="11">
        <v>0</v>
      </c>
      <c r="Z171" s="11">
        <v>0</v>
      </c>
      <c r="AA171" s="11">
        <v>0</v>
      </c>
      <c r="AB171" s="11">
        <v>0</v>
      </c>
      <c r="AC171" s="11">
        <v>0</v>
      </c>
      <c r="AD171" s="11">
        <v>0</v>
      </c>
      <c r="AE171" s="11">
        <v>0</v>
      </c>
      <c r="AF171" s="11">
        <v>1</v>
      </c>
      <c r="AG171" s="11">
        <v>2</v>
      </c>
      <c r="AH171" s="11">
        <v>0</v>
      </c>
      <c r="AI171" s="11">
        <v>5</v>
      </c>
      <c r="AJ171" s="11">
        <v>0</v>
      </c>
      <c r="AL171" s="35"/>
      <c r="AN171" s="36"/>
    </row>
    <row r="172" spans="1:40" s="10" customFormat="1" x14ac:dyDescent="0.25">
      <c r="A172" s="47">
        <v>5</v>
      </c>
      <c r="B172" s="6" t="s">
        <v>23</v>
      </c>
      <c r="C172" s="19">
        <v>22</v>
      </c>
      <c r="D172" s="19">
        <v>3</v>
      </c>
      <c r="E172" s="19">
        <v>0</v>
      </c>
      <c r="F172" s="19">
        <v>0</v>
      </c>
      <c r="G172" s="19">
        <v>0</v>
      </c>
      <c r="H172" s="19">
        <v>0</v>
      </c>
      <c r="I172" s="19">
        <v>2</v>
      </c>
      <c r="J172" s="19">
        <v>7</v>
      </c>
      <c r="K172" s="19">
        <v>0</v>
      </c>
      <c r="L172" s="19">
        <v>2</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1</v>
      </c>
      <c r="AG172" s="19">
        <v>2</v>
      </c>
      <c r="AH172" s="19">
        <v>0</v>
      </c>
      <c r="AI172" s="19">
        <v>5</v>
      </c>
      <c r="AJ172" s="19">
        <v>0</v>
      </c>
      <c r="AK172" s="30"/>
      <c r="AL172" s="35"/>
      <c r="AN172" s="36"/>
    </row>
    <row r="173" spans="1:40" ht="15" customHeight="1" x14ac:dyDescent="0.25">
      <c r="A173" s="22"/>
      <c r="B173" s="51" t="s">
        <v>224</v>
      </c>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L173" s="35"/>
      <c r="AN173" s="36"/>
    </row>
    <row r="174" spans="1:40" ht="30" x14ac:dyDescent="0.25">
      <c r="A174" s="4">
        <v>122</v>
      </c>
      <c r="B174" s="20" t="s">
        <v>36</v>
      </c>
      <c r="C174" s="11">
        <v>100</v>
      </c>
      <c r="D174" s="11">
        <v>16</v>
      </c>
      <c r="E174" s="11">
        <v>6</v>
      </c>
      <c r="F174" s="11">
        <v>10</v>
      </c>
      <c r="G174" s="11">
        <v>9</v>
      </c>
      <c r="H174" s="11">
        <v>0</v>
      </c>
      <c r="I174" s="11">
        <v>26</v>
      </c>
      <c r="J174" s="11">
        <v>4</v>
      </c>
      <c r="K174" s="11">
        <v>5</v>
      </c>
      <c r="L174" s="11">
        <v>7</v>
      </c>
      <c r="M174" s="11">
        <v>0</v>
      </c>
      <c r="N174" s="11">
        <v>0</v>
      </c>
      <c r="O174" s="11">
        <v>6</v>
      </c>
      <c r="P174" s="11">
        <v>0</v>
      </c>
      <c r="Q174" s="11">
        <v>0</v>
      </c>
      <c r="R174" s="11">
        <v>0</v>
      </c>
      <c r="S174" s="11">
        <v>2</v>
      </c>
      <c r="T174" s="11">
        <v>0</v>
      </c>
      <c r="U174" s="11">
        <v>0</v>
      </c>
      <c r="V174" s="11">
        <v>0</v>
      </c>
      <c r="W174" s="11">
        <v>0</v>
      </c>
      <c r="X174" s="11">
        <v>0</v>
      </c>
      <c r="Y174" s="11">
        <v>0</v>
      </c>
      <c r="Z174" s="11">
        <v>0</v>
      </c>
      <c r="AA174" s="11">
        <v>0</v>
      </c>
      <c r="AB174" s="11">
        <v>0</v>
      </c>
      <c r="AC174" s="11">
        <v>0</v>
      </c>
      <c r="AD174" s="11">
        <v>8</v>
      </c>
      <c r="AE174" s="11">
        <v>0</v>
      </c>
      <c r="AF174" s="11">
        <v>1</v>
      </c>
      <c r="AG174" s="11">
        <v>0</v>
      </c>
      <c r="AH174" s="11">
        <v>0</v>
      </c>
      <c r="AI174" s="11">
        <v>0</v>
      </c>
      <c r="AJ174" s="11">
        <v>0</v>
      </c>
      <c r="AL174" s="35"/>
      <c r="AN174" s="36"/>
    </row>
    <row r="175" spans="1:40" ht="28.5" customHeight="1" x14ac:dyDescent="0.25">
      <c r="A175" s="4">
        <v>123</v>
      </c>
      <c r="B175" s="20" t="s">
        <v>37</v>
      </c>
      <c r="C175" s="11">
        <v>484</v>
      </c>
      <c r="D175" s="11">
        <v>72</v>
      </c>
      <c r="E175" s="11">
        <v>20</v>
      </c>
      <c r="F175" s="11">
        <v>74</v>
      </c>
      <c r="G175" s="11">
        <v>37</v>
      </c>
      <c r="H175" s="11">
        <v>4</v>
      </c>
      <c r="I175" s="11">
        <v>88</v>
      </c>
      <c r="J175" s="11">
        <v>5</v>
      </c>
      <c r="K175" s="11">
        <v>21</v>
      </c>
      <c r="L175" s="11">
        <v>59</v>
      </c>
      <c r="M175" s="11">
        <v>0</v>
      </c>
      <c r="N175" s="11">
        <v>0</v>
      </c>
      <c r="O175" s="11">
        <v>10</v>
      </c>
      <c r="P175" s="11">
        <v>4</v>
      </c>
      <c r="Q175" s="11">
        <v>2</v>
      </c>
      <c r="R175" s="11">
        <v>0</v>
      </c>
      <c r="S175" s="11">
        <v>15</v>
      </c>
      <c r="T175" s="11">
        <v>0</v>
      </c>
      <c r="U175" s="11">
        <v>0</v>
      </c>
      <c r="V175" s="11">
        <v>1</v>
      </c>
      <c r="W175" s="11">
        <v>0</v>
      </c>
      <c r="X175" s="11">
        <v>0</v>
      </c>
      <c r="Y175" s="11">
        <v>0</v>
      </c>
      <c r="Z175" s="11">
        <v>0</v>
      </c>
      <c r="AA175" s="11">
        <v>15</v>
      </c>
      <c r="AB175" s="11">
        <v>1</v>
      </c>
      <c r="AC175" s="11">
        <v>0</v>
      </c>
      <c r="AD175" s="11">
        <v>26</v>
      </c>
      <c r="AE175" s="11">
        <v>4</v>
      </c>
      <c r="AF175" s="11">
        <v>7</v>
      </c>
      <c r="AG175" s="11">
        <v>12</v>
      </c>
      <c r="AH175" s="11">
        <v>1</v>
      </c>
      <c r="AI175" s="11">
        <v>6</v>
      </c>
      <c r="AJ175" s="11">
        <v>0</v>
      </c>
      <c r="AL175" s="35"/>
      <c r="AN175" s="36"/>
    </row>
    <row r="176" spans="1:40" ht="32.25" customHeight="1" x14ac:dyDescent="0.25">
      <c r="A176" s="4">
        <v>124</v>
      </c>
      <c r="B176" s="20" t="s">
        <v>78</v>
      </c>
      <c r="C176" s="11">
        <v>192</v>
      </c>
      <c r="D176" s="11">
        <v>16</v>
      </c>
      <c r="E176" s="11">
        <v>14</v>
      </c>
      <c r="F176" s="11">
        <v>12</v>
      </c>
      <c r="G176" s="11">
        <v>16</v>
      </c>
      <c r="H176" s="11">
        <v>3</v>
      </c>
      <c r="I176" s="11">
        <v>58</v>
      </c>
      <c r="J176" s="11">
        <v>14</v>
      </c>
      <c r="K176" s="11">
        <v>4</v>
      </c>
      <c r="L176" s="11">
        <v>22</v>
      </c>
      <c r="M176" s="11">
        <v>0</v>
      </c>
      <c r="N176" s="11">
        <v>0</v>
      </c>
      <c r="O176" s="11">
        <v>4</v>
      </c>
      <c r="P176" s="11">
        <v>0</v>
      </c>
      <c r="Q176" s="11">
        <v>0</v>
      </c>
      <c r="R176" s="11">
        <v>0</v>
      </c>
      <c r="S176" s="11">
        <v>1</v>
      </c>
      <c r="T176" s="11">
        <v>2</v>
      </c>
      <c r="U176" s="11">
        <v>0</v>
      </c>
      <c r="V176" s="11">
        <v>0</v>
      </c>
      <c r="W176" s="11">
        <v>0</v>
      </c>
      <c r="X176" s="11">
        <v>0</v>
      </c>
      <c r="Y176" s="11">
        <v>0</v>
      </c>
      <c r="Z176" s="11">
        <v>0</v>
      </c>
      <c r="AA176" s="11">
        <v>0</v>
      </c>
      <c r="AB176" s="11">
        <v>0</v>
      </c>
      <c r="AC176" s="11">
        <v>0</v>
      </c>
      <c r="AD176" s="11">
        <v>19</v>
      </c>
      <c r="AE176" s="11">
        <v>2</v>
      </c>
      <c r="AF176" s="11">
        <v>1</v>
      </c>
      <c r="AG176" s="11">
        <v>4</v>
      </c>
      <c r="AH176" s="11">
        <v>0</v>
      </c>
      <c r="AI176" s="11">
        <v>0</v>
      </c>
      <c r="AJ176" s="11">
        <v>0</v>
      </c>
      <c r="AL176" s="35"/>
      <c r="AN176" s="36"/>
    </row>
    <row r="177" spans="1:40" ht="50.25" customHeight="1" x14ac:dyDescent="0.25">
      <c r="A177" s="4">
        <v>125</v>
      </c>
      <c r="B177" s="20" t="s">
        <v>61</v>
      </c>
      <c r="C177" s="11">
        <v>2</v>
      </c>
      <c r="D177" s="11">
        <v>0</v>
      </c>
      <c r="E177" s="11">
        <v>0</v>
      </c>
      <c r="F177" s="11">
        <v>0</v>
      </c>
      <c r="G177" s="11">
        <v>0</v>
      </c>
      <c r="H177" s="11">
        <v>0</v>
      </c>
      <c r="I177" s="11">
        <v>0</v>
      </c>
      <c r="J177" s="11">
        <v>0</v>
      </c>
      <c r="K177" s="11">
        <v>0</v>
      </c>
      <c r="L177" s="11">
        <v>0</v>
      </c>
      <c r="M177" s="11">
        <v>0</v>
      </c>
      <c r="N177" s="11">
        <v>0</v>
      </c>
      <c r="O177" s="11">
        <v>0</v>
      </c>
      <c r="P177" s="11">
        <v>0</v>
      </c>
      <c r="Q177" s="11">
        <v>0</v>
      </c>
      <c r="R177" s="11">
        <v>0</v>
      </c>
      <c r="S177" s="11">
        <v>0</v>
      </c>
      <c r="T177" s="11">
        <v>0</v>
      </c>
      <c r="U177" s="11">
        <v>0</v>
      </c>
      <c r="V177" s="11">
        <v>2</v>
      </c>
      <c r="W177" s="11">
        <v>0</v>
      </c>
      <c r="X177" s="11">
        <v>0</v>
      </c>
      <c r="Y177" s="11">
        <v>0</v>
      </c>
      <c r="Z177" s="11">
        <v>0</v>
      </c>
      <c r="AA177" s="11">
        <v>0</v>
      </c>
      <c r="AB177" s="11">
        <v>0</v>
      </c>
      <c r="AC177" s="11">
        <v>0</v>
      </c>
      <c r="AD177" s="11">
        <v>0</v>
      </c>
      <c r="AE177" s="11">
        <v>0</v>
      </c>
      <c r="AF177" s="11">
        <v>0</v>
      </c>
      <c r="AG177" s="11">
        <v>0</v>
      </c>
      <c r="AH177" s="11">
        <v>0</v>
      </c>
      <c r="AI177" s="11">
        <v>0</v>
      </c>
      <c r="AJ177" s="11">
        <v>0</v>
      </c>
      <c r="AL177" s="35"/>
      <c r="AN177" s="36"/>
    </row>
    <row r="178" spans="1:40" ht="75" customHeight="1" x14ac:dyDescent="0.25">
      <c r="A178" s="4">
        <v>126</v>
      </c>
      <c r="B178" s="20" t="s">
        <v>62</v>
      </c>
      <c r="C178" s="11">
        <v>4198</v>
      </c>
      <c r="D178" s="11">
        <v>429</v>
      </c>
      <c r="E178" s="11">
        <v>349</v>
      </c>
      <c r="F178" s="11">
        <v>354</v>
      </c>
      <c r="G178" s="11">
        <v>307</v>
      </c>
      <c r="H178" s="11">
        <v>34</v>
      </c>
      <c r="I178" s="11">
        <v>1071</v>
      </c>
      <c r="J178" s="11">
        <v>240</v>
      </c>
      <c r="K178" s="11">
        <v>210</v>
      </c>
      <c r="L178" s="11">
        <v>567</v>
      </c>
      <c r="M178" s="11">
        <v>5</v>
      </c>
      <c r="N178" s="11">
        <v>0</v>
      </c>
      <c r="O178" s="11">
        <v>72</v>
      </c>
      <c r="P178" s="11">
        <v>27</v>
      </c>
      <c r="Q178" s="11">
        <v>4</v>
      </c>
      <c r="R178" s="11">
        <v>7</v>
      </c>
      <c r="S178" s="11">
        <v>28</v>
      </c>
      <c r="T178" s="11">
        <v>40</v>
      </c>
      <c r="U178" s="11">
        <v>2</v>
      </c>
      <c r="V178" s="11">
        <v>0</v>
      </c>
      <c r="W178" s="11">
        <v>0</v>
      </c>
      <c r="X178" s="11">
        <v>5</v>
      </c>
      <c r="Y178" s="11">
        <v>1</v>
      </c>
      <c r="Z178" s="11">
        <v>0</v>
      </c>
      <c r="AA178" s="11">
        <v>45</v>
      </c>
      <c r="AB178" s="11">
        <v>0</v>
      </c>
      <c r="AC178" s="11">
        <v>3</v>
      </c>
      <c r="AD178" s="11">
        <v>200</v>
      </c>
      <c r="AE178" s="11">
        <v>20</v>
      </c>
      <c r="AF178" s="11">
        <v>95</v>
      </c>
      <c r="AG178" s="11">
        <v>53</v>
      </c>
      <c r="AH178" s="11">
        <v>0</v>
      </c>
      <c r="AI178" s="11">
        <v>30</v>
      </c>
      <c r="AJ178" s="11">
        <v>0</v>
      </c>
      <c r="AL178" s="35"/>
      <c r="AN178" s="36"/>
    </row>
    <row r="179" spans="1:40" ht="46.5" customHeight="1" x14ac:dyDescent="0.25">
      <c r="A179" s="4">
        <v>127</v>
      </c>
      <c r="B179" s="20" t="s">
        <v>32</v>
      </c>
      <c r="C179" s="11">
        <v>4239</v>
      </c>
      <c r="D179" s="11">
        <v>238</v>
      </c>
      <c r="E179" s="11">
        <v>97</v>
      </c>
      <c r="F179" s="11">
        <v>760</v>
      </c>
      <c r="G179" s="11">
        <v>808</v>
      </c>
      <c r="H179" s="11">
        <v>20</v>
      </c>
      <c r="I179" s="11">
        <v>686</v>
      </c>
      <c r="J179" s="11">
        <v>132</v>
      </c>
      <c r="K179" s="11">
        <v>260</v>
      </c>
      <c r="L179" s="11">
        <v>340</v>
      </c>
      <c r="M179" s="11">
        <v>0</v>
      </c>
      <c r="N179" s="11">
        <v>0</v>
      </c>
      <c r="O179" s="11">
        <v>81</v>
      </c>
      <c r="P179" s="11">
        <v>23</v>
      </c>
      <c r="Q179" s="11">
        <v>9</v>
      </c>
      <c r="R179" s="11">
        <v>1</v>
      </c>
      <c r="S179" s="11">
        <v>79</v>
      </c>
      <c r="T179" s="11">
        <v>24</v>
      </c>
      <c r="U179" s="11">
        <v>2</v>
      </c>
      <c r="V179" s="11">
        <v>24</v>
      </c>
      <c r="W179" s="11">
        <v>0</v>
      </c>
      <c r="X179" s="11">
        <v>13</v>
      </c>
      <c r="Y179" s="11">
        <v>16</v>
      </c>
      <c r="Z179" s="11">
        <v>0</v>
      </c>
      <c r="AA179" s="11">
        <v>64</v>
      </c>
      <c r="AB179" s="11">
        <v>0</v>
      </c>
      <c r="AC179" s="11">
        <v>15</v>
      </c>
      <c r="AD179" s="11">
        <v>366</v>
      </c>
      <c r="AE179" s="11">
        <v>35</v>
      </c>
      <c r="AF179" s="11">
        <v>68</v>
      </c>
      <c r="AG179" s="11">
        <v>51</v>
      </c>
      <c r="AH179" s="11">
        <v>6</v>
      </c>
      <c r="AI179" s="11">
        <v>21</v>
      </c>
      <c r="AJ179" s="11">
        <v>0</v>
      </c>
      <c r="AL179" s="35"/>
      <c r="AN179" s="36"/>
    </row>
    <row r="180" spans="1:40" ht="33" customHeight="1" x14ac:dyDescent="0.25">
      <c r="A180" s="4">
        <v>128</v>
      </c>
      <c r="B180" s="20" t="s">
        <v>63</v>
      </c>
      <c r="C180" s="11">
        <v>1489</v>
      </c>
      <c r="D180" s="11">
        <v>195</v>
      </c>
      <c r="E180" s="11">
        <v>67</v>
      </c>
      <c r="F180" s="11">
        <v>217</v>
      </c>
      <c r="G180" s="11">
        <v>161</v>
      </c>
      <c r="H180" s="11">
        <v>7</v>
      </c>
      <c r="I180" s="11">
        <v>259</v>
      </c>
      <c r="J180" s="11">
        <v>59</v>
      </c>
      <c r="K180" s="11">
        <v>47</v>
      </c>
      <c r="L180" s="11">
        <v>123</v>
      </c>
      <c r="M180" s="11">
        <v>1</v>
      </c>
      <c r="N180" s="11">
        <v>0</v>
      </c>
      <c r="O180" s="11">
        <v>43</v>
      </c>
      <c r="P180" s="11">
        <v>17</v>
      </c>
      <c r="Q180" s="11">
        <v>3</v>
      </c>
      <c r="R180" s="11">
        <v>0</v>
      </c>
      <c r="S180" s="11">
        <v>42</v>
      </c>
      <c r="T180" s="11">
        <v>10</v>
      </c>
      <c r="U180" s="11">
        <v>0</v>
      </c>
      <c r="V180" s="11">
        <v>0</v>
      </c>
      <c r="W180" s="11">
        <v>0</v>
      </c>
      <c r="X180" s="11">
        <v>3</v>
      </c>
      <c r="Y180" s="11">
        <v>1</v>
      </c>
      <c r="Z180" s="11">
        <v>0</v>
      </c>
      <c r="AA180" s="11">
        <v>2</v>
      </c>
      <c r="AB180" s="11">
        <v>0</v>
      </c>
      <c r="AC180" s="11">
        <v>0</v>
      </c>
      <c r="AD180" s="11">
        <v>141</v>
      </c>
      <c r="AE180" s="11">
        <v>17</v>
      </c>
      <c r="AF180" s="11">
        <v>34</v>
      </c>
      <c r="AG180" s="11">
        <v>38</v>
      </c>
      <c r="AH180" s="11">
        <v>2</v>
      </c>
      <c r="AI180" s="11">
        <v>0</v>
      </c>
      <c r="AJ180" s="11">
        <v>0</v>
      </c>
      <c r="AL180" s="35"/>
      <c r="AN180" s="36"/>
    </row>
    <row r="181" spans="1:40" ht="32.25" customHeight="1" x14ac:dyDescent="0.25">
      <c r="A181" s="4">
        <v>129</v>
      </c>
      <c r="B181" s="28" t="s">
        <v>64</v>
      </c>
      <c r="C181" s="11">
        <v>1771</v>
      </c>
      <c r="D181" s="11">
        <v>257</v>
      </c>
      <c r="E181" s="11">
        <v>133</v>
      </c>
      <c r="F181" s="11">
        <v>137</v>
      </c>
      <c r="G181" s="11">
        <v>139</v>
      </c>
      <c r="H181" s="11">
        <v>15</v>
      </c>
      <c r="I181" s="11">
        <v>352</v>
      </c>
      <c r="J181" s="11">
        <v>86</v>
      </c>
      <c r="K181" s="11">
        <v>63</v>
      </c>
      <c r="L181" s="11">
        <v>156</v>
      </c>
      <c r="M181" s="11">
        <v>3</v>
      </c>
      <c r="N181" s="11">
        <v>0</v>
      </c>
      <c r="O181" s="11">
        <v>42</v>
      </c>
      <c r="P181" s="11">
        <v>13</v>
      </c>
      <c r="Q181" s="11">
        <v>3</v>
      </c>
      <c r="R181" s="11">
        <v>2</v>
      </c>
      <c r="S181" s="11">
        <v>23</v>
      </c>
      <c r="T181" s="11">
        <v>26</v>
      </c>
      <c r="U181" s="11">
        <v>2</v>
      </c>
      <c r="V181" s="11">
        <v>0</v>
      </c>
      <c r="W181" s="11">
        <v>0</v>
      </c>
      <c r="X181" s="11">
        <v>2</v>
      </c>
      <c r="Y181" s="11">
        <v>4</v>
      </c>
      <c r="Z181" s="11">
        <v>0</v>
      </c>
      <c r="AA181" s="11">
        <v>12</v>
      </c>
      <c r="AB181" s="11">
        <v>0</v>
      </c>
      <c r="AC181" s="11">
        <v>4</v>
      </c>
      <c r="AD181" s="11">
        <v>190</v>
      </c>
      <c r="AE181" s="11">
        <v>10</v>
      </c>
      <c r="AF181" s="11">
        <v>49</v>
      </c>
      <c r="AG181" s="11">
        <v>32</v>
      </c>
      <c r="AH181" s="11">
        <v>2</v>
      </c>
      <c r="AI181" s="11">
        <v>14</v>
      </c>
      <c r="AJ181" s="11">
        <v>0</v>
      </c>
      <c r="AL181" s="35"/>
      <c r="AN181" s="36"/>
    </row>
    <row r="182" spans="1:40" ht="91.5" customHeight="1" x14ac:dyDescent="0.25">
      <c r="A182" s="4">
        <v>130</v>
      </c>
      <c r="B182" s="20" t="s">
        <v>65</v>
      </c>
      <c r="C182" s="11">
        <v>270</v>
      </c>
      <c r="D182" s="11">
        <v>9</v>
      </c>
      <c r="E182" s="11">
        <v>0</v>
      </c>
      <c r="F182" s="11">
        <v>30</v>
      </c>
      <c r="G182" s="11">
        <v>49</v>
      </c>
      <c r="H182" s="11">
        <v>0</v>
      </c>
      <c r="I182" s="11">
        <v>27</v>
      </c>
      <c r="J182" s="11">
        <v>8</v>
      </c>
      <c r="K182" s="11">
        <v>28</v>
      </c>
      <c r="L182" s="11">
        <v>21</v>
      </c>
      <c r="M182" s="11">
        <v>0</v>
      </c>
      <c r="N182" s="11">
        <v>0</v>
      </c>
      <c r="O182" s="11">
        <v>24</v>
      </c>
      <c r="P182" s="11">
        <v>5</v>
      </c>
      <c r="Q182" s="11">
        <v>0</v>
      </c>
      <c r="R182" s="11">
        <v>0</v>
      </c>
      <c r="S182" s="11">
        <v>0</v>
      </c>
      <c r="T182" s="11">
        <v>2</v>
      </c>
      <c r="U182" s="11">
        <v>0</v>
      </c>
      <c r="V182" s="11">
        <v>0</v>
      </c>
      <c r="W182" s="11">
        <v>0</v>
      </c>
      <c r="X182" s="11">
        <v>0</v>
      </c>
      <c r="Y182" s="11">
        <v>0</v>
      </c>
      <c r="Z182" s="11">
        <v>0</v>
      </c>
      <c r="AA182" s="11">
        <v>0</v>
      </c>
      <c r="AB182" s="11">
        <v>0</v>
      </c>
      <c r="AC182" s="11">
        <v>0</v>
      </c>
      <c r="AD182" s="11">
        <v>38</v>
      </c>
      <c r="AE182" s="11">
        <v>0</v>
      </c>
      <c r="AF182" s="11">
        <v>8</v>
      </c>
      <c r="AG182" s="11">
        <v>19</v>
      </c>
      <c r="AH182" s="11">
        <v>2</v>
      </c>
      <c r="AI182" s="11">
        <v>0</v>
      </c>
      <c r="AJ182" s="11">
        <v>0</v>
      </c>
      <c r="AL182" s="35"/>
      <c r="AN182" s="36"/>
    </row>
    <row r="183" spans="1:40" ht="32.25" customHeight="1" x14ac:dyDescent="0.25">
      <c r="A183" s="4">
        <v>131</v>
      </c>
      <c r="B183" s="20" t="s">
        <v>66</v>
      </c>
      <c r="C183" s="11">
        <v>12</v>
      </c>
      <c r="D183" s="11">
        <v>3</v>
      </c>
      <c r="E183" s="11">
        <v>0</v>
      </c>
      <c r="F183" s="11">
        <v>3</v>
      </c>
      <c r="G183" s="11">
        <v>0</v>
      </c>
      <c r="H183" s="11">
        <v>0</v>
      </c>
      <c r="I183" s="11">
        <v>1</v>
      </c>
      <c r="J183" s="11">
        <v>0</v>
      </c>
      <c r="K183" s="11">
        <v>0</v>
      </c>
      <c r="L183" s="11">
        <v>3</v>
      </c>
      <c r="M183" s="11">
        <v>0</v>
      </c>
      <c r="N183" s="11">
        <v>0</v>
      </c>
      <c r="O183" s="11">
        <v>2</v>
      </c>
      <c r="P183" s="11">
        <v>0</v>
      </c>
      <c r="Q183" s="11">
        <v>0</v>
      </c>
      <c r="R183" s="11">
        <v>0</v>
      </c>
      <c r="S183" s="11">
        <v>0</v>
      </c>
      <c r="T183" s="11">
        <v>0</v>
      </c>
      <c r="U183" s="11">
        <v>0</v>
      </c>
      <c r="V183" s="11">
        <v>0</v>
      </c>
      <c r="W183" s="11">
        <v>0</v>
      </c>
      <c r="X183" s="11">
        <v>0</v>
      </c>
      <c r="Y183" s="11">
        <v>0</v>
      </c>
      <c r="Z183" s="11">
        <v>0</v>
      </c>
      <c r="AA183" s="11">
        <v>0</v>
      </c>
      <c r="AB183" s="11">
        <v>0</v>
      </c>
      <c r="AC183" s="11">
        <v>0</v>
      </c>
      <c r="AD183" s="11">
        <v>0</v>
      </c>
      <c r="AE183" s="11">
        <v>0</v>
      </c>
      <c r="AF183" s="11">
        <v>0</v>
      </c>
      <c r="AG183" s="11">
        <v>0</v>
      </c>
      <c r="AH183" s="11">
        <v>0</v>
      </c>
      <c r="AI183" s="11">
        <v>0</v>
      </c>
      <c r="AJ183" s="11">
        <v>0</v>
      </c>
      <c r="AL183" s="35"/>
      <c r="AN183" s="36"/>
    </row>
    <row r="184" spans="1:40" ht="23.25" customHeight="1" x14ac:dyDescent="0.25">
      <c r="A184" s="4">
        <v>132</v>
      </c>
      <c r="B184" s="8" t="s">
        <v>39</v>
      </c>
      <c r="C184" s="11">
        <v>644</v>
      </c>
      <c r="D184" s="11">
        <v>22</v>
      </c>
      <c r="E184" s="11">
        <v>10</v>
      </c>
      <c r="F184" s="11">
        <v>67</v>
      </c>
      <c r="G184" s="11">
        <v>88</v>
      </c>
      <c r="H184" s="11">
        <v>5</v>
      </c>
      <c r="I184" s="11">
        <v>57</v>
      </c>
      <c r="J184" s="11">
        <v>5</v>
      </c>
      <c r="K184" s="11">
        <v>17</v>
      </c>
      <c r="L184" s="11">
        <v>111</v>
      </c>
      <c r="M184" s="11">
        <v>0</v>
      </c>
      <c r="N184" s="11">
        <v>0</v>
      </c>
      <c r="O184" s="11">
        <v>26</v>
      </c>
      <c r="P184" s="11">
        <v>0</v>
      </c>
      <c r="Q184" s="11">
        <v>0</v>
      </c>
      <c r="R184" s="11">
        <v>0</v>
      </c>
      <c r="S184" s="11">
        <v>4</v>
      </c>
      <c r="T184" s="11">
        <v>6</v>
      </c>
      <c r="U184" s="11">
        <v>0</v>
      </c>
      <c r="V184" s="11">
        <v>0</v>
      </c>
      <c r="W184" s="11">
        <v>0</v>
      </c>
      <c r="X184" s="11">
        <v>0</v>
      </c>
      <c r="Y184" s="11">
        <v>0</v>
      </c>
      <c r="Z184" s="11">
        <v>0</v>
      </c>
      <c r="AA184" s="11">
        <v>0</v>
      </c>
      <c r="AB184" s="11">
        <v>0</v>
      </c>
      <c r="AC184" s="11">
        <v>0</v>
      </c>
      <c r="AD184" s="11">
        <v>107</v>
      </c>
      <c r="AE184" s="11">
        <v>2</v>
      </c>
      <c r="AF184" s="11">
        <v>65</v>
      </c>
      <c r="AG184" s="11">
        <v>50</v>
      </c>
      <c r="AH184" s="11">
        <v>0</v>
      </c>
      <c r="AI184" s="11">
        <v>2</v>
      </c>
      <c r="AJ184" s="11">
        <v>0</v>
      </c>
      <c r="AL184" s="35"/>
      <c r="AN184" s="36"/>
    </row>
    <row r="185" spans="1:40" ht="27" customHeight="1" x14ac:dyDescent="0.25">
      <c r="A185" s="4">
        <v>133</v>
      </c>
      <c r="B185" s="8" t="s">
        <v>187</v>
      </c>
      <c r="C185" s="11">
        <v>30</v>
      </c>
      <c r="D185" s="11">
        <v>1</v>
      </c>
      <c r="E185" s="11">
        <v>0</v>
      </c>
      <c r="F185" s="11">
        <v>2</v>
      </c>
      <c r="G185" s="11">
        <v>2</v>
      </c>
      <c r="H185" s="11">
        <v>0</v>
      </c>
      <c r="I185" s="11">
        <v>4</v>
      </c>
      <c r="J185" s="11">
        <v>2</v>
      </c>
      <c r="K185" s="11">
        <v>0</v>
      </c>
      <c r="L185" s="11">
        <v>0</v>
      </c>
      <c r="M185" s="11">
        <v>0</v>
      </c>
      <c r="N185" s="11">
        <v>0</v>
      </c>
      <c r="O185" s="11">
        <v>2</v>
      </c>
      <c r="P185" s="11">
        <v>0</v>
      </c>
      <c r="Q185" s="11">
        <v>0</v>
      </c>
      <c r="R185" s="11">
        <v>0</v>
      </c>
      <c r="S185" s="11">
        <v>0</v>
      </c>
      <c r="T185" s="11">
        <v>0</v>
      </c>
      <c r="U185" s="11">
        <v>0</v>
      </c>
      <c r="V185" s="11">
        <v>0</v>
      </c>
      <c r="W185" s="11">
        <v>0</v>
      </c>
      <c r="X185" s="11">
        <v>0</v>
      </c>
      <c r="Y185" s="11">
        <v>0</v>
      </c>
      <c r="Z185" s="11">
        <v>0</v>
      </c>
      <c r="AA185" s="11">
        <v>0</v>
      </c>
      <c r="AB185" s="11">
        <v>0</v>
      </c>
      <c r="AC185" s="11">
        <v>0</v>
      </c>
      <c r="AD185" s="11">
        <v>11</v>
      </c>
      <c r="AE185" s="11">
        <v>0</v>
      </c>
      <c r="AF185" s="11">
        <v>0</v>
      </c>
      <c r="AG185" s="11">
        <v>6</v>
      </c>
      <c r="AH185" s="11">
        <v>0</v>
      </c>
      <c r="AI185" s="11">
        <v>0</v>
      </c>
      <c r="AJ185" s="11">
        <v>0</v>
      </c>
      <c r="AL185" s="35"/>
      <c r="AN185" s="36"/>
    </row>
    <row r="186" spans="1:40" ht="27" customHeight="1" x14ac:dyDescent="0.25">
      <c r="A186" s="4">
        <v>134</v>
      </c>
      <c r="B186" s="8" t="s">
        <v>216</v>
      </c>
      <c r="C186" s="11">
        <v>371</v>
      </c>
      <c r="D186" s="11">
        <v>23</v>
      </c>
      <c r="E186" s="11">
        <v>17</v>
      </c>
      <c r="F186" s="11">
        <v>71</v>
      </c>
      <c r="G186" s="11">
        <v>104</v>
      </c>
      <c r="H186" s="11">
        <v>4</v>
      </c>
      <c r="I186" s="11">
        <v>41</v>
      </c>
      <c r="J186" s="11">
        <v>6</v>
      </c>
      <c r="K186" s="11">
        <v>5</v>
      </c>
      <c r="L186" s="11">
        <v>36</v>
      </c>
      <c r="M186" s="11">
        <v>0</v>
      </c>
      <c r="N186" s="11">
        <v>0</v>
      </c>
      <c r="O186" s="11">
        <v>3</v>
      </c>
      <c r="P186" s="11">
        <v>0</v>
      </c>
      <c r="Q186" s="11">
        <v>0</v>
      </c>
      <c r="R186" s="11">
        <v>0</v>
      </c>
      <c r="S186" s="11">
        <v>2</v>
      </c>
      <c r="T186" s="11">
        <v>3</v>
      </c>
      <c r="U186" s="11">
        <v>0</v>
      </c>
      <c r="V186" s="11">
        <v>0</v>
      </c>
      <c r="W186" s="11">
        <v>0</v>
      </c>
      <c r="X186" s="11">
        <v>0</v>
      </c>
      <c r="Y186" s="11">
        <v>0</v>
      </c>
      <c r="Z186" s="11">
        <v>0</v>
      </c>
      <c r="AA186" s="11">
        <v>0</v>
      </c>
      <c r="AB186" s="11">
        <v>0</v>
      </c>
      <c r="AC186" s="11">
        <v>0</v>
      </c>
      <c r="AD186" s="11">
        <v>27</v>
      </c>
      <c r="AE186" s="11">
        <v>0</v>
      </c>
      <c r="AF186" s="11">
        <v>21</v>
      </c>
      <c r="AG186" s="11">
        <v>5</v>
      </c>
      <c r="AH186" s="11">
        <v>1</v>
      </c>
      <c r="AI186" s="11">
        <v>2</v>
      </c>
      <c r="AJ186" s="11">
        <v>0</v>
      </c>
      <c r="AL186" s="35"/>
      <c r="AN186" s="36"/>
    </row>
    <row r="187" spans="1:40" ht="58.5" customHeight="1" x14ac:dyDescent="0.25">
      <c r="A187" s="4">
        <v>135</v>
      </c>
      <c r="B187" s="8" t="s">
        <v>225</v>
      </c>
      <c r="C187" s="11">
        <v>51</v>
      </c>
      <c r="D187" s="11">
        <v>4</v>
      </c>
      <c r="E187" s="11">
        <v>4</v>
      </c>
      <c r="F187" s="11">
        <v>7</v>
      </c>
      <c r="G187" s="11">
        <v>2</v>
      </c>
      <c r="H187" s="11">
        <v>0</v>
      </c>
      <c r="I187" s="11">
        <v>7</v>
      </c>
      <c r="J187" s="11">
        <v>4</v>
      </c>
      <c r="K187" s="11">
        <v>1</v>
      </c>
      <c r="L187" s="11">
        <v>12</v>
      </c>
      <c r="M187" s="11">
        <v>0</v>
      </c>
      <c r="N187" s="11">
        <v>0</v>
      </c>
      <c r="O187" s="11">
        <v>2</v>
      </c>
      <c r="P187" s="11">
        <v>0</v>
      </c>
      <c r="Q187" s="11">
        <v>0</v>
      </c>
      <c r="R187" s="11">
        <v>0</v>
      </c>
      <c r="S187" s="11">
        <v>0</v>
      </c>
      <c r="T187" s="11">
        <v>2</v>
      </c>
      <c r="U187" s="11">
        <v>0</v>
      </c>
      <c r="V187" s="11">
        <v>0</v>
      </c>
      <c r="W187" s="11">
        <v>0</v>
      </c>
      <c r="X187" s="11">
        <v>0</v>
      </c>
      <c r="Y187" s="11">
        <v>0</v>
      </c>
      <c r="Z187" s="11">
        <v>0</v>
      </c>
      <c r="AA187" s="11">
        <v>4</v>
      </c>
      <c r="AB187" s="11">
        <v>0</v>
      </c>
      <c r="AC187" s="11">
        <v>0</v>
      </c>
      <c r="AD187" s="11">
        <v>0</v>
      </c>
      <c r="AE187" s="11">
        <v>0</v>
      </c>
      <c r="AF187" s="11">
        <v>0</v>
      </c>
      <c r="AG187" s="11">
        <v>0</v>
      </c>
      <c r="AH187" s="11">
        <v>0</v>
      </c>
      <c r="AI187" s="11">
        <v>2</v>
      </c>
      <c r="AJ187" s="11">
        <v>0</v>
      </c>
      <c r="AL187" s="35"/>
      <c r="AN187" s="36"/>
    </row>
    <row r="188" spans="1:40" s="10" customFormat="1" x14ac:dyDescent="0.25">
      <c r="A188" s="47">
        <v>14</v>
      </c>
      <c r="B188" s="6" t="s">
        <v>23</v>
      </c>
      <c r="C188" s="14">
        <v>13853</v>
      </c>
      <c r="D188" s="14">
        <v>1285</v>
      </c>
      <c r="E188" s="14">
        <v>717</v>
      </c>
      <c r="F188" s="14">
        <v>1744</v>
      </c>
      <c r="G188" s="14">
        <v>1722</v>
      </c>
      <c r="H188" s="14">
        <v>92</v>
      </c>
      <c r="I188" s="14">
        <v>2677</v>
      </c>
      <c r="J188" s="14">
        <v>565</v>
      </c>
      <c r="K188" s="14">
        <v>661</v>
      </c>
      <c r="L188" s="14">
        <v>1457</v>
      </c>
      <c r="M188" s="14">
        <v>9</v>
      </c>
      <c r="N188" s="14">
        <v>0</v>
      </c>
      <c r="O188" s="14">
        <v>317</v>
      </c>
      <c r="P188" s="14">
        <v>89</v>
      </c>
      <c r="Q188" s="14">
        <v>21</v>
      </c>
      <c r="R188" s="14">
        <v>10</v>
      </c>
      <c r="S188" s="14">
        <v>196</v>
      </c>
      <c r="T188" s="14">
        <v>115</v>
      </c>
      <c r="U188" s="14">
        <v>6</v>
      </c>
      <c r="V188" s="14">
        <v>27</v>
      </c>
      <c r="W188" s="14">
        <v>0</v>
      </c>
      <c r="X188" s="14">
        <v>23</v>
      </c>
      <c r="Y188" s="14">
        <v>22</v>
      </c>
      <c r="Z188" s="14">
        <v>0</v>
      </c>
      <c r="AA188" s="14">
        <v>142</v>
      </c>
      <c r="AB188" s="14">
        <v>1</v>
      </c>
      <c r="AC188" s="14">
        <v>22</v>
      </c>
      <c r="AD188" s="14">
        <v>1133</v>
      </c>
      <c r="AE188" s="14">
        <v>90</v>
      </c>
      <c r="AF188" s="14">
        <v>349</v>
      </c>
      <c r="AG188" s="14">
        <v>270</v>
      </c>
      <c r="AH188" s="14">
        <v>14</v>
      </c>
      <c r="AI188" s="14">
        <v>77</v>
      </c>
      <c r="AJ188" s="14">
        <v>0</v>
      </c>
      <c r="AK188" s="30"/>
      <c r="AL188" s="35"/>
      <c r="AN188" s="36"/>
    </row>
    <row r="189" spans="1:40" s="10" customFormat="1" x14ac:dyDescent="0.25">
      <c r="A189" s="47"/>
      <c r="B189" s="6" t="s">
        <v>27</v>
      </c>
      <c r="C189" s="19">
        <v>13875</v>
      </c>
      <c r="D189" s="19">
        <v>1288</v>
      </c>
      <c r="E189" s="19">
        <v>717</v>
      </c>
      <c r="F189" s="19">
        <v>1744</v>
      </c>
      <c r="G189" s="19">
        <v>1722</v>
      </c>
      <c r="H189" s="19">
        <v>92</v>
      </c>
      <c r="I189" s="19">
        <v>2679</v>
      </c>
      <c r="J189" s="19">
        <v>572</v>
      </c>
      <c r="K189" s="19">
        <v>661</v>
      </c>
      <c r="L189" s="19">
        <v>1459</v>
      </c>
      <c r="M189" s="19">
        <v>9</v>
      </c>
      <c r="N189" s="19">
        <v>0</v>
      </c>
      <c r="O189" s="19">
        <v>317</v>
      </c>
      <c r="P189" s="19">
        <v>89</v>
      </c>
      <c r="Q189" s="19">
        <v>21</v>
      </c>
      <c r="R189" s="19">
        <v>10</v>
      </c>
      <c r="S189" s="19">
        <v>196</v>
      </c>
      <c r="T189" s="19">
        <v>115</v>
      </c>
      <c r="U189" s="19">
        <v>6</v>
      </c>
      <c r="V189" s="19">
        <v>27</v>
      </c>
      <c r="W189" s="19">
        <v>0</v>
      </c>
      <c r="X189" s="19">
        <v>23</v>
      </c>
      <c r="Y189" s="19">
        <v>22</v>
      </c>
      <c r="Z189" s="19">
        <v>0</v>
      </c>
      <c r="AA189" s="19">
        <v>142</v>
      </c>
      <c r="AB189" s="19">
        <v>1</v>
      </c>
      <c r="AC189" s="19">
        <v>22</v>
      </c>
      <c r="AD189" s="19">
        <v>1133</v>
      </c>
      <c r="AE189" s="19">
        <v>90</v>
      </c>
      <c r="AF189" s="19">
        <v>350</v>
      </c>
      <c r="AG189" s="19">
        <v>272</v>
      </c>
      <c r="AH189" s="19">
        <v>14</v>
      </c>
      <c r="AI189" s="19">
        <v>82</v>
      </c>
      <c r="AJ189" s="19">
        <v>0</v>
      </c>
      <c r="AK189" s="30"/>
      <c r="AL189" s="35"/>
      <c r="AN189" s="36"/>
    </row>
    <row r="190" spans="1:40" ht="15" customHeight="1" x14ac:dyDescent="0.25">
      <c r="A190" s="4"/>
      <c r="B190" s="50" t="s">
        <v>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L190" s="35"/>
      <c r="AN190" s="36"/>
    </row>
    <row r="191" spans="1:40" ht="15" customHeight="1" x14ac:dyDescent="0.25">
      <c r="A191" s="4"/>
      <c r="B191" s="50" t="s">
        <v>22</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L191" s="35"/>
      <c r="AN191" s="36"/>
    </row>
    <row r="192" spans="1:40" ht="31.5" customHeight="1" x14ac:dyDescent="0.25">
      <c r="A192" s="4">
        <v>136</v>
      </c>
      <c r="B192" s="9" t="s">
        <v>15</v>
      </c>
      <c r="C192" s="11">
        <v>0</v>
      </c>
      <c r="D192" s="11">
        <v>0</v>
      </c>
      <c r="E192" s="1" t="s">
        <v>13</v>
      </c>
      <c r="F192" s="1" t="s">
        <v>13</v>
      </c>
      <c r="G192" s="1" t="s">
        <v>13</v>
      </c>
      <c r="H192" s="1" t="s">
        <v>13</v>
      </c>
      <c r="I192" s="1" t="s">
        <v>13</v>
      </c>
      <c r="J192" s="1" t="s">
        <v>13</v>
      </c>
      <c r="K192" s="1" t="s">
        <v>13</v>
      </c>
      <c r="L192" s="1" t="s">
        <v>13</v>
      </c>
      <c r="M192" s="1" t="s">
        <v>13</v>
      </c>
      <c r="N192" s="1" t="s">
        <v>13</v>
      </c>
      <c r="O192" s="1" t="s">
        <v>13</v>
      </c>
      <c r="P192" s="1" t="s">
        <v>13</v>
      </c>
      <c r="Q192" s="1" t="s">
        <v>13</v>
      </c>
      <c r="R192" s="1" t="s">
        <v>13</v>
      </c>
      <c r="S192" s="1" t="s">
        <v>13</v>
      </c>
      <c r="T192" s="1" t="s">
        <v>13</v>
      </c>
      <c r="U192" s="1" t="s">
        <v>13</v>
      </c>
      <c r="V192" s="1" t="s">
        <v>13</v>
      </c>
      <c r="W192" s="1" t="s">
        <v>13</v>
      </c>
      <c r="X192" s="1" t="s">
        <v>13</v>
      </c>
      <c r="Y192" s="1" t="s">
        <v>13</v>
      </c>
      <c r="Z192" s="1" t="s">
        <v>13</v>
      </c>
      <c r="AA192" s="1" t="s">
        <v>13</v>
      </c>
      <c r="AB192" s="1" t="s">
        <v>13</v>
      </c>
      <c r="AC192" s="1" t="s">
        <v>13</v>
      </c>
      <c r="AD192" s="1" t="s">
        <v>13</v>
      </c>
      <c r="AE192" s="1" t="s">
        <v>13</v>
      </c>
      <c r="AF192" s="1" t="s">
        <v>13</v>
      </c>
      <c r="AG192" s="1" t="s">
        <v>13</v>
      </c>
      <c r="AH192" s="1" t="s">
        <v>13</v>
      </c>
      <c r="AI192" s="1" t="s">
        <v>13</v>
      </c>
      <c r="AJ192" s="1" t="s">
        <v>13</v>
      </c>
      <c r="AL192" s="35"/>
      <c r="AN192" s="36"/>
    </row>
    <row r="193" spans="1:40" ht="30" x14ac:dyDescent="0.25">
      <c r="A193" s="4">
        <v>137</v>
      </c>
      <c r="B193" s="9" t="s">
        <v>10</v>
      </c>
      <c r="C193" s="11">
        <v>0</v>
      </c>
      <c r="D193" s="11">
        <v>0</v>
      </c>
      <c r="E193" s="1" t="s">
        <v>13</v>
      </c>
      <c r="F193" s="1" t="s">
        <v>13</v>
      </c>
      <c r="G193" s="1" t="s">
        <v>13</v>
      </c>
      <c r="H193" s="1" t="s">
        <v>13</v>
      </c>
      <c r="I193" s="1" t="s">
        <v>13</v>
      </c>
      <c r="J193" s="1" t="s">
        <v>13</v>
      </c>
      <c r="K193" s="1" t="s">
        <v>13</v>
      </c>
      <c r="L193" s="1" t="s">
        <v>13</v>
      </c>
      <c r="M193" s="1" t="s">
        <v>13</v>
      </c>
      <c r="N193" s="1" t="s">
        <v>13</v>
      </c>
      <c r="O193" s="1" t="s">
        <v>13</v>
      </c>
      <c r="P193" s="1" t="s">
        <v>13</v>
      </c>
      <c r="Q193" s="1" t="s">
        <v>13</v>
      </c>
      <c r="R193" s="1" t="s">
        <v>13</v>
      </c>
      <c r="S193" s="1" t="s">
        <v>13</v>
      </c>
      <c r="T193" s="1" t="s">
        <v>13</v>
      </c>
      <c r="U193" s="1" t="s">
        <v>13</v>
      </c>
      <c r="V193" s="1" t="s">
        <v>13</v>
      </c>
      <c r="W193" s="1" t="s">
        <v>13</v>
      </c>
      <c r="X193" s="1" t="s">
        <v>13</v>
      </c>
      <c r="Y193" s="1" t="s">
        <v>13</v>
      </c>
      <c r="Z193" s="1" t="s">
        <v>13</v>
      </c>
      <c r="AA193" s="1" t="s">
        <v>13</v>
      </c>
      <c r="AB193" s="1" t="s">
        <v>13</v>
      </c>
      <c r="AC193" s="1" t="s">
        <v>13</v>
      </c>
      <c r="AD193" s="1" t="s">
        <v>13</v>
      </c>
      <c r="AE193" s="1" t="s">
        <v>13</v>
      </c>
      <c r="AF193" s="1" t="s">
        <v>13</v>
      </c>
      <c r="AG193" s="1" t="s">
        <v>13</v>
      </c>
      <c r="AH193" s="1" t="s">
        <v>13</v>
      </c>
      <c r="AI193" s="1" t="s">
        <v>13</v>
      </c>
      <c r="AJ193" s="1" t="s">
        <v>13</v>
      </c>
      <c r="AL193" s="35"/>
      <c r="AN193" s="36"/>
    </row>
    <row r="194" spans="1:40" ht="33" customHeight="1" x14ac:dyDescent="0.25">
      <c r="A194" s="4">
        <v>138</v>
      </c>
      <c r="B194" s="9" t="s">
        <v>30</v>
      </c>
      <c r="C194" s="11">
        <v>10</v>
      </c>
      <c r="D194" s="11">
        <v>10</v>
      </c>
      <c r="E194" s="1" t="s">
        <v>13</v>
      </c>
      <c r="F194" s="1" t="s">
        <v>13</v>
      </c>
      <c r="G194" s="1" t="s">
        <v>13</v>
      </c>
      <c r="H194" s="1" t="s">
        <v>13</v>
      </c>
      <c r="I194" s="1" t="s">
        <v>13</v>
      </c>
      <c r="J194" s="1" t="s">
        <v>13</v>
      </c>
      <c r="K194" s="1" t="s">
        <v>13</v>
      </c>
      <c r="L194" s="1" t="s">
        <v>13</v>
      </c>
      <c r="M194" s="1" t="s">
        <v>13</v>
      </c>
      <c r="N194" s="1" t="s">
        <v>13</v>
      </c>
      <c r="O194" s="1" t="s">
        <v>13</v>
      </c>
      <c r="P194" s="1" t="s">
        <v>13</v>
      </c>
      <c r="Q194" s="1" t="s">
        <v>13</v>
      </c>
      <c r="R194" s="1" t="s">
        <v>13</v>
      </c>
      <c r="S194" s="1" t="s">
        <v>13</v>
      </c>
      <c r="T194" s="1" t="s">
        <v>13</v>
      </c>
      <c r="U194" s="1" t="s">
        <v>13</v>
      </c>
      <c r="V194" s="1" t="s">
        <v>13</v>
      </c>
      <c r="W194" s="1" t="s">
        <v>13</v>
      </c>
      <c r="X194" s="1" t="s">
        <v>13</v>
      </c>
      <c r="Y194" s="1" t="s">
        <v>13</v>
      </c>
      <c r="Z194" s="1" t="s">
        <v>13</v>
      </c>
      <c r="AA194" s="1" t="s">
        <v>13</v>
      </c>
      <c r="AB194" s="1" t="s">
        <v>13</v>
      </c>
      <c r="AC194" s="1" t="s">
        <v>13</v>
      </c>
      <c r="AD194" s="1" t="s">
        <v>13</v>
      </c>
      <c r="AE194" s="1" t="s">
        <v>13</v>
      </c>
      <c r="AF194" s="1" t="s">
        <v>13</v>
      </c>
      <c r="AG194" s="1" t="s">
        <v>13</v>
      </c>
      <c r="AH194" s="1" t="s">
        <v>13</v>
      </c>
      <c r="AI194" s="1" t="s">
        <v>13</v>
      </c>
      <c r="AJ194" s="1" t="s">
        <v>13</v>
      </c>
      <c r="AL194" s="35"/>
      <c r="AN194" s="36"/>
    </row>
    <row r="195" spans="1:40" ht="30" x14ac:dyDescent="0.25">
      <c r="A195" s="4">
        <v>139</v>
      </c>
      <c r="B195" s="9" t="s">
        <v>11</v>
      </c>
      <c r="C195" s="11">
        <v>0</v>
      </c>
      <c r="D195" s="11">
        <v>0</v>
      </c>
      <c r="E195" s="1" t="s">
        <v>13</v>
      </c>
      <c r="F195" s="1" t="s">
        <v>13</v>
      </c>
      <c r="G195" s="1" t="s">
        <v>13</v>
      </c>
      <c r="H195" s="1" t="s">
        <v>13</v>
      </c>
      <c r="I195" s="1" t="s">
        <v>13</v>
      </c>
      <c r="J195" s="1" t="s">
        <v>13</v>
      </c>
      <c r="K195" s="1" t="s">
        <v>13</v>
      </c>
      <c r="L195" s="1" t="s">
        <v>13</v>
      </c>
      <c r="M195" s="1" t="s">
        <v>13</v>
      </c>
      <c r="N195" s="1" t="s">
        <v>13</v>
      </c>
      <c r="O195" s="1" t="s">
        <v>13</v>
      </c>
      <c r="P195" s="1" t="s">
        <v>13</v>
      </c>
      <c r="Q195" s="1" t="s">
        <v>13</v>
      </c>
      <c r="R195" s="1" t="s">
        <v>13</v>
      </c>
      <c r="S195" s="1" t="s">
        <v>13</v>
      </c>
      <c r="T195" s="1" t="s">
        <v>13</v>
      </c>
      <c r="U195" s="1" t="s">
        <v>13</v>
      </c>
      <c r="V195" s="1" t="s">
        <v>13</v>
      </c>
      <c r="W195" s="1" t="s">
        <v>13</v>
      </c>
      <c r="X195" s="1" t="s">
        <v>13</v>
      </c>
      <c r="Y195" s="1" t="s">
        <v>13</v>
      </c>
      <c r="Z195" s="1" t="s">
        <v>13</v>
      </c>
      <c r="AA195" s="1" t="s">
        <v>13</v>
      </c>
      <c r="AB195" s="1" t="s">
        <v>13</v>
      </c>
      <c r="AC195" s="1" t="s">
        <v>13</v>
      </c>
      <c r="AD195" s="1" t="s">
        <v>13</v>
      </c>
      <c r="AE195" s="1" t="s">
        <v>13</v>
      </c>
      <c r="AF195" s="1" t="s">
        <v>13</v>
      </c>
      <c r="AG195" s="1" t="s">
        <v>13</v>
      </c>
      <c r="AH195" s="1" t="s">
        <v>13</v>
      </c>
      <c r="AI195" s="1" t="s">
        <v>13</v>
      </c>
      <c r="AJ195" s="1" t="s">
        <v>13</v>
      </c>
      <c r="AL195" s="35"/>
      <c r="AN195" s="36"/>
    </row>
    <row r="196" spans="1:40" ht="21.75" customHeight="1" x14ac:dyDescent="0.25">
      <c r="A196" s="4">
        <v>140</v>
      </c>
      <c r="B196" s="9" t="s">
        <v>12</v>
      </c>
      <c r="C196" s="11">
        <v>72</v>
      </c>
      <c r="D196" s="11">
        <v>72</v>
      </c>
      <c r="E196" s="1" t="s">
        <v>13</v>
      </c>
      <c r="F196" s="1" t="s">
        <v>13</v>
      </c>
      <c r="G196" s="1" t="s">
        <v>13</v>
      </c>
      <c r="H196" s="1" t="s">
        <v>13</v>
      </c>
      <c r="I196" s="1" t="s">
        <v>13</v>
      </c>
      <c r="J196" s="1" t="s">
        <v>13</v>
      </c>
      <c r="K196" s="1" t="s">
        <v>13</v>
      </c>
      <c r="L196" s="1" t="s">
        <v>13</v>
      </c>
      <c r="M196" s="1" t="s">
        <v>13</v>
      </c>
      <c r="N196" s="1" t="s">
        <v>13</v>
      </c>
      <c r="O196" s="1" t="s">
        <v>13</v>
      </c>
      <c r="P196" s="1" t="s">
        <v>13</v>
      </c>
      <c r="Q196" s="1" t="s">
        <v>13</v>
      </c>
      <c r="R196" s="1" t="s">
        <v>13</v>
      </c>
      <c r="S196" s="1" t="s">
        <v>13</v>
      </c>
      <c r="T196" s="1" t="s">
        <v>13</v>
      </c>
      <c r="U196" s="1" t="s">
        <v>13</v>
      </c>
      <c r="V196" s="1" t="s">
        <v>13</v>
      </c>
      <c r="W196" s="1" t="s">
        <v>13</v>
      </c>
      <c r="X196" s="1" t="s">
        <v>13</v>
      </c>
      <c r="Y196" s="1" t="s">
        <v>13</v>
      </c>
      <c r="Z196" s="1" t="s">
        <v>13</v>
      </c>
      <c r="AA196" s="1" t="s">
        <v>13</v>
      </c>
      <c r="AB196" s="1" t="s">
        <v>13</v>
      </c>
      <c r="AC196" s="1" t="s">
        <v>13</v>
      </c>
      <c r="AD196" s="1" t="s">
        <v>13</v>
      </c>
      <c r="AE196" s="1" t="s">
        <v>13</v>
      </c>
      <c r="AF196" s="1" t="s">
        <v>13</v>
      </c>
      <c r="AG196" s="1" t="s">
        <v>13</v>
      </c>
      <c r="AH196" s="1" t="s">
        <v>13</v>
      </c>
      <c r="AI196" s="1" t="s">
        <v>13</v>
      </c>
      <c r="AJ196" s="1" t="s">
        <v>13</v>
      </c>
      <c r="AL196" s="35"/>
      <c r="AN196" s="36"/>
    </row>
    <row r="197" spans="1:40" ht="30" x14ac:dyDescent="0.25">
      <c r="A197" s="4">
        <v>141</v>
      </c>
      <c r="B197" s="9" t="s">
        <v>16</v>
      </c>
      <c r="C197" s="11">
        <v>0</v>
      </c>
      <c r="D197" s="11">
        <v>0</v>
      </c>
      <c r="E197" s="1" t="s">
        <v>13</v>
      </c>
      <c r="F197" s="1" t="s">
        <v>13</v>
      </c>
      <c r="G197" s="1" t="s">
        <v>13</v>
      </c>
      <c r="H197" s="1" t="s">
        <v>13</v>
      </c>
      <c r="I197" s="1" t="s">
        <v>13</v>
      </c>
      <c r="J197" s="1" t="s">
        <v>13</v>
      </c>
      <c r="K197" s="1" t="s">
        <v>13</v>
      </c>
      <c r="L197" s="1" t="s">
        <v>13</v>
      </c>
      <c r="M197" s="1" t="s">
        <v>13</v>
      </c>
      <c r="N197" s="1" t="s">
        <v>13</v>
      </c>
      <c r="O197" s="1" t="s">
        <v>13</v>
      </c>
      <c r="P197" s="1" t="s">
        <v>13</v>
      </c>
      <c r="Q197" s="1" t="s">
        <v>13</v>
      </c>
      <c r="R197" s="1" t="s">
        <v>13</v>
      </c>
      <c r="S197" s="1" t="s">
        <v>13</v>
      </c>
      <c r="T197" s="1" t="s">
        <v>13</v>
      </c>
      <c r="U197" s="1" t="s">
        <v>13</v>
      </c>
      <c r="V197" s="1" t="s">
        <v>13</v>
      </c>
      <c r="W197" s="1" t="s">
        <v>13</v>
      </c>
      <c r="X197" s="1" t="s">
        <v>13</v>
      </c>
      <c r="Y197" s="1" t="s">
        <v>13</v>
      </c>
      <c r="Z197" s="1" t="s">
        <v>13</v>
      </c>
      <c r="AA197" s="1" t="s">
        <v>13</v>
      </c>
      <c r="AB197" s="1" t="s">
        <v>13</v>
      </c>
      <c r="AC197" s="1" t="s">
        <v>13</v>
      </c>
      <c r="AD197" s="1" t="s">
        <v>13</v>
      </c>
      <c r="AE197" s="1" t="s">
        <v>13</v>
      </c>
      <c r="AF197" s="1" t="s">
        <v>13</v>
      </c>
      <c r="AG197" s="1" t="s">
        <v>13</v>
      </c>
      <c r="AH197" s="1" t="s">
        <v>13</v>
      </c>
      <c r="AI197" s="1" t="s">
        <v>13</v>
      </c>
      <c r="AJ197" s="1" t="s">
        <v>13</v>
      </c>
      <c r="AL197" s="35"/>
      <c r="AN197" s="36"/>
    </row>
    <row r="198" spans="1:40" s="10" customFormat="1" x14ac:dyDescent="0.25">
      <c r="A198" s="47">
        <v>6</v>
      </c>
      <c r="B198" s="6" t="s">
        <v>23</v>
      </c>
      <c r="C198" s="14">
        <v>82</v>
      </c>
      <c r="D198" s="14">
        <v>82</v>
      </c>
      <c r="E198" s="14">
        <v>0</v>
      </c>
      <c r="F198" s="14">
        <v>0</v>
      </c>
      <c r="G198" s="14">
        <v>0</v>
      </c>
      <c r="H198" s="14">
        <v>0</v>
      </c>
      <c r="I198" s="14">
        <v>0</v>
      </c>
      <c r="J198" s="14">
        <v>0</v>
      </c>
      <c r="K198" s="14">
        <v>0</v>
      </c>
      <c r="L198" s="14">
        <v>0</v>
      </c>
      <c r="M198" s="14">
        <v>0</v>
      </c>
      <c r="N198" s="14">
        <v>0</v>
      </c>
      <c r="O198" s="14">
        <v>0</v>
      </c>
      <c r="P198" s="14">
        <v>0</v>
      </c>
      <c r="Q198" s="14">
        <v>0</v>
      </c>
      <c r="R198" s="14">
        <v>0</v>
      </c>
      <c r="S198" s="14">
        <v>0</v>
      </c>
      <c r="T198" s="14">
        <v>0</v>
      </c>
      <c r="U198" s="14">
        <v>0</v>
      </c>
      <c r="V198" s="14">
        <v>0</v>
      </c>
      <c r="W198" s="14">
        <v>0</v>
      </c>
      <c r="X198" s="14">
        <v>0</v>
      </c>
      <c r="Y198" s="14">
        <v>0</v>
      </c>
      <c r="Z198" s="14">
        <v>0</v>
      </c>
      <c r="AA198" s="14">
        <v>0</v>
      </c>
      <c r="AB198" s="14">
        <v>0</v>
      </c>
      <c r="AC198" s="14">
        <v>0</v>
      </c>
      <c r="AD198" s="14">
        <v>0</v>
      </c>
      <c r="AE198" s="14">
        <v>0</v>
      </c>
      <c r="AF198" s="14">
        <v>0</v>
      </c>
      <c r="AG198" s="14">
        <v>0</v>
      </c>
      <c r="AH198" s="14">
        <v>0</v>
      </c>
      <c r="AI198" s="14">
        <v>0</v>
      </c>
      <c r="AJ198" s="14">
        <v>0</v>
      </c>
      <c r="AK198" s="30"/>
      <c r="AL198" s="35"/>
      <c r="AN198" s="36"/>
    </row>
    <row r="199" spans="1:40" ht="15" customHeight="1" x14ac:dyDescent="0.25">
      <c r="A199" s="4"/>
      <c r="B199" s="50" t="s">
        <v>196</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L199" s="35"/>
      <c r="AN199" s="36"/>
    </row>
    <row r="200" spans="1:40" ht="46.5" customHeight="1" x14ac:dyDescent="0.25">
      <c r="A200" s="4">
        <v>142</v>
      </c>
      <c r="B200" s="9" t="s">
        <v>146</v>
      </c>
      <c r="C200" s="11">
        <v>250</v>
      </c>
      <c r="D200" s="11">
        <v>141</v>
      </c>
      <c r="E200" s="11">
        <v>17</v>
      </c>
      <c r="F200" s="11">
        <v>25</v>
      </c>
      <c r="G200" s="11">
        <v>28</v>
      </c>
      <c r="H200" s="11">
        <v>1</v>
      </c>
      <c r="I200" s="1" t="s">
        <v>13</v>
      </c>
      <c r="J200" s="1" t="s">
        <v>13</v>
      </c>
      <c r="K200" s="1" t="s">
        <v>13</v>
      </c>
      <c r="L200" s="11">
        <v>17</v>
      </c>
      <c r="M200" s="11">
        <v>0</v>
      </c>
      <c r="N200" s="11">
        <v>0</v>
      </c>
      <c r="O200" s="11">
        <v>0</v>
      </c>
      <c r="P200" s="1" t="s">
        <v>13</v>
      </c>
      <c r="Q200" s="1" t="s">
        <v>13</v>
      </c>
      <c r="R200" s="1" t="s">
        <v>13</v>
      </c>
      <c r="S200" s="11">
        <v>0</v>
      </c>
      <c r="T200" s="11">
        <v>9</v>
      </c>
      <c r="U200" s="1" t="s">
        <v>13</v>
      </c>
      <c r="V200" s="1" t="s">
        <v>13</v>
      </c>
      <c r="W200" s="1" t="s">
        <v>13</v>
      </c>
      <c r="X200" s="1" t="s">
        <v>13</v>
      </c>
      <c r="Y200" s="1" t="s">
        <v>13</v>
      </c>
      <c r="Z200" s="1" t="s">
        <v>13</v>
      </c>
      <c r="AA200" s="11">
        <v>0</v>
      </c>
      <c r="AB200" s="1" t="s">
        <v>13</v>
      </c>
      <c r="AC200" s="1" t="s">
        <v>13</v>
      </c>
      <c r="AD200" s="11">
        <v>12</v>
      </c>
      <c r="AE200" s="1" t="s">
        <v>13</v>
      </c>
      <c r="AF200" s="1" t="s">
        <v>13</v>
      </c>
      <c r="AG200" s="1" t="s">
        <v>13</v>
      </c>
      <c r="AH200" s="1" t="s">
        <v>13</v>
      </c>
      <c r="AI200" s="11">
        <v>0</v>
      </c>
      <c r="AJ200" s="1" t="s">
        <v>13</v>
      </c>
      <c r="AL200" s="35"/>
      <c r="AN200" s="36"/>
    </row>
    <row r="201" spans="1:40" ht="19.5" customHeight="1" x14ac:dyDescent="0.25">
      <c r="A201" s="4">
        <v>143</v>
      </c>
      <c r="B201" s="9" t="s">
        <v>147</v>
      </c>
      <c r="C201" s="11">
        <v>25</v>
      </c>
      <c r="D201" s="11">
        <v>25</v>
      </c>
      <c r="E201" s="11">
        <v>0</v>
      </c>
      <c r="F201" s="1" t="s">
        <v>13</v>
      </c>
      <c r="G201" s="1" t="s">
        <v>13</v>
      </c>
      <c r="H201" s="1" t="s">
        <v>13</v>
      </c>
      <c r="I201" s="1" t="s">
        <v>13</v>
      </c>
      <c r="J201" s="1" t="s">
        <v>13</v>
      </c>
      <c r="K201" s="1" t="s">
        <v>13</v>
      </c>
      <c r="L201" s="11">
        <v>0</v>
      </c>
      <c r="M201" s="11">
        <v>0</v>
      </c>
      <c r="N201" s="11">
        <v>0</v>
      </c>
      <c r="O201" s="11">
        <v>0</v>
      </c>
      <c r="P201" s="1" t="s">
        <v>13</v>
      </c>
      <c r="Q201" s="1" t="s">
        <v>13</v>
      </c>
      <c r="R201" s="1" t="s">
        <v>13</v>
      </c>
      <c r="S201" s="11">
        <v>0</v>
      </c>
      <c r="T201" s="11">
        <v>0</v>
      </c>
      <c r="U201" s="1" t="s">
        <v>13</v>
      </c>
      <c r="V201" s="1" t="s">
        <v>13</v>
      </c>
      <c r="W201" s="1" t="s">
        <v>13</v>
      </c>
      <c r="X201" s="1" t="s">
        <v>13</v>
      </c>
      <c r="Y201" s="1" t="s">
        <v>13</v>
      </c>
      <c r="Z201" s="1" t="s">
        <v>13</v>
      </c>
      <c r="AA201" s="11">
        <v>0</v>
      </c>
      <c r="AB201" s="1" t="s">
        <v>13</v>
      </c>
      <c r="AC201" s="1" t="s">
        <v>13</v>
      </c>
      <c r="AD201" s="11">
        <v>0</v>
      </c>
      <c r="AE201" s="1" t="s">
        <v>13</v>
      </c>
      <c r="AF201" s="1" t="s">
        <v>13</v>
      </c>
      <c r="AG201" s="1" t="s">
        <v>13</v>
      </c>
      <c r="AH201" s="1" t="s">
        <v>13</v>
      </c>
      <c r="AI201" s="11">
        <v>0</v>
      </c>
      <c r="AJ201" s="1" t="s">
        <v>13</v>
      </c>
      <c r="AL201" s="35"/>
      <c r="AN201" s="36"/>
    </row>
    <row r="202" spans="1:40" ht="18" customHeight="1" x14ac:dyDescent="0.25">
      <c r="A202" s="4">
        <v>144</v>
      </c>
      <c r="B202" s="9" t="s">
        <v>49</v>
      </c>
      <c r="C202" s="11">
        <v>0</v>
      </c>
      <c r="D202" s="11">
        <v>0</v>
      </c>
      <c r="E202" s="1" t="s">
        <v>13</v>
      </c>
      <c r="F202" s="1" t="s">
        <v>13</v>
      </c>
      <c r="G202" s="1" t="s">
        <v>13</v>
      </c>
      <c r="H202" s="1" t="s">
        <v>13</v>
      </c>
      <c r="I202" s="1" t="s">
        <v>13</v>
      </c>
      <c r="J202" s="1" t="s">
        <v>13</v>
      </c>
      <c r="K202" s="1" t="s">
        <v>13</v>
      </c>
      <c r="L202" s="1" t="s">
        <v>13</v>
      </c>
      <c r="M202" s="1" t="s">
        <v>13</v>
      </c>
      <c r="N202" s="1" t="s">
        <v>13</v>
      </c>
      <c r="O202" s="1" t="s">
        <v>13</v>
      </c>
      <c r="P202" s="1" t="s">
        <v>13</v>
      </c>
      <c r="Q202" s="1" t="s">
        <v>13</v>
      </c>
      <c r="R202" s="1" t="s">
        <v>13</v>
      </c>
      <c r="S202" s="1" t="s">
        <v>13</v>
      </c>
      <c r="T202" s="1" t="s">
        <v>13</v>
      </c>
      <c r="U202" s="1" t="s">
        <v>13</v>
      </c>
      <c r="V202" s="1" t="s">
        <v>13</v>
      </c>
      <c r="W202" s="1" t="s">
        <v>13</v>
      </c>
      <c r="X202" s="1" t="s">
        <v>13</v>
      </c>
      <c r="Y202" s="1" t="s">
        <v>13</v>
      </c>
      <c r="Z202" s="1" t="s">
        <v>13</v>
      </c>
      <c r="AA202" s="1" t="s">
        <v>13</v>
      </c>
      <c r="AB202" s="1" t="s">
        <v>13</v>
      </c>
      <c r="AC202" s="1" t="s">
        <v>13</v>
      </c>
      <c r="AD202" s="1" t="s">
        <v>13</v>
      </c>
      <c r="AE202" s="1" t="s">
        <v>13</v>
      </c>
      <c r="AF202" s="1" t="s">
        <v>13</v>
      </c>
      <c r="AG202" s="1" t="s">
        <v>13</v>
      </c>
      <c r="AH202" s="1" t="s">
        <v>13</v>
      </c>
      <c r="AI202" s="1" t="s">
        <v>13</v>
      </c>
      <c r="AJ202" s="1" t="s">
        <v>13</v>
      </c>
      <c r="AL202" s="35"/>
      <c r="AN202" s="36"/>
    </row>
    <row r="203" spans="1:40" s="10" customFormat="1" x14ac:dyDescent="0.25">
      <c r="A203" s="47">
        <v>3</v>
      </c>
      <c r="B203" s="6" t="s">
        <v>23</v>
      </c>
      <c r="C203" s="14">
        <v>275</v>
      </c>
      <c r="D203" s="14">
        <v>166</v>
      </c>
      <c r="E203" s="14">
        <v>17</v>
      </c>
      <c r="F203" s="14">
        <v>25</v>
      </c>
      <c r="G203" s="14">
        <v>28</v>
      </c>
      <c r="H203" s="14">
        <v>1</v>
      </c>
      <c r="I203" s="14">
        <v>0</v>
      </c>
      <c r="J203" s="14">
        <v>0</v>
      </c>
      <c r="K203" s="14">
        <v>0</v>
      </c>
      <c r="L203" s="14">
        <v>17</v>
      </c>
      <c r="M203" s="14">
        <v>0</v>
      </c>
      <c r="N203" s="14">
        <v>0</v>
      </c>
      <c r="O203" s="14">
        <v>0</v>
      </c>
      <c r="P203" s="14">
        <v>0</v>
      </c>
      <c r="Q203" s="14">
        <v>0</v>
      </c>
      <c r="R203" s="14">
        <v>0</v>
      </c>
      <c r="S203" s="14">
        <v>0</v>
      </c>
      <c r="T203" s="14">
        <v>9</v>
      </c>
      <c r="U203" s="14">
        <v>0</v>
      </c>
      <c r="V203" s="14">
        <v>0</v>
      </c>
      <c r="W203" s="14">
        <v>0</v>
      </c>
      <c r="X203" s="14">
        <v>0</v>
      </c>
      <c r="Y203" s="14">
        <v>0</v>
      </c>
      <c r="Z203" s="14">
        <v>0</v>
      </c>
      <c r="AA203" s="14">
        <v>0</v>
      </c>
      <c r="AB203" s="14">
        <v>0</v>
      </c>
      <c r="AC203" s="14">
        <v>0</v>
      </c>
      <c r="AD203" s="14">
        <v>12</v>
      </c>
      <c r="AE203" s="14">
        <v>0</v>
      </c>
      <c r="AF203" s="14">
        <v>0</v>
      </c>
      <c r="AG203" s="14">
        <v>0</v>
      </c>
      <c r="AH203" s="14">
        <v>0</v>
      </c>
      <c r="AI203" s="14">
        <v>0</v>
      </c>
      <c r="AJ203" s="14">
        <v>0</v>
      </c>
      <c r="AK203" s="30"/>
      <c r="AL203" s="35"/>
      <c r="AN203" s="36"/>
    </row>
    <row r="204" spans="1:40" ht="15" customHeight="1" x14ac:dyDescent="0.25">
      <c r="A204" s="4"/>
      <c r="B204" s="50" t="s">
        <v>249</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L204" s="35"/>
      <c r="AN204" s="36"/>
    </row>
    <row r="205" spans="1:40" x14ac:dyDescent="0.25">
      <c r="A205" s="4">
        <v>145</v>
      </c>
      <c r="B205" s="9" t="s">
        <v>67</v>
      </c>
      <c r="C205" s="11">
        <v>0</v>
      </c>
      <c r="D205" s="12">
        <v>0</v>
      </c>
      <c r="E205" s="12">
        <v>0</v>
      </c>
      <c r="F205" s="1" t="s">
        <v>13</v>
      </c>
      <c r="G205" s="1" t="s">
        <v>13</v>
      </c>
      <c r="H205" s="1" t="s">
        <v>13</v>
      </c>
      <c r="I205" s="12">
        <v>0</v>
      </c>
      <c r="J205" s="11">
        <v>0</v>
      </c>
      <c r="K205" s="1" t="s">
        <v>13</v>
      </c>
      <c r="L205" s="1" t="s">
        <v>13</v>
      </c>
      <c r="M205" s="1" t="s">
        <v>13</v>
      </c>
      <c r="N205" s="1" t="s">
        <v>13</v>
      </c>
      <c r="O205" s="1" t="s">
        <v>13</v>
      </c>
      <c r="P205" s="1" t="s">
        <v>13</v>
      </c>
      <c r="Q205" s="1" t="s">
        <v>13</v>
      </c>
      <c r="R205" s="1" t="s">
        <v>13</v>
      </c>
      <c r="S205" s="1" t="s">
        <v>13</v>
      </c>
      <c r="T205" s="1" t="s">
        <v>13</v>
      </c>
      <c r="U205" s="1" t="s">
        <v>13</v>
      </c>
      <c r="V205" s="1" t="s">
        <v>13</v>
      </c>
      <c r="W205" s="1" t="s">
        <v>13</v>
      </c>
      <c r="X205" s="1" t="s">
        <v>13</v>
      </c>
      <c r="Y205" s="1" t="s">
        <v>13</v>
      </c>
      <c r="Z205" s="1" t="s">
        <v>13</v>
      </c>
      <c r="AA205" s="1" t="s">
        <v>13</v>
      </c>
      <c r="AB205" s="1" t="s">
        <v>13</v>
      </c>
      <c r="AC205" s="1" t="s">
        <v>13</v>
      </c>
      <c r="AD205" s="1" t="s">
        <v>13</v>
      </c>
      <c r="AE205" s="1" t="s">
        <v>13</v>
      </c>
      <c r="AF205" s="1" t="s">
        <v>13</v>
      </c>
      <c r="AG205" s="1" t="s">
        <v>13</v>
      </c>
      <c r="AH205" s="1" t="s">
        <v>13</v>
      </c>
      <c r="AI205" s="1" t="s">
        <v>13</v>
      </c>
      <c r="AJ205" s="1" t="s">
        <v>13</v>
      </c>
      <c r="AL205" s="35"/>
      <c r="AN205" s="36"/>
    </row>
    <row r="206" spans="1:40" ht="23.25" customHeight="1" x14ac:dyDescent="0.25">
      <c r="A206" s="4">
        <v>146</v>
      </c>
      <c r="B206" s="9" t="s">
        <v>128</v>
      </c>
      <c r="C206" s="11">
        <v>10</v>
      </c>
      <c r="D206" s="12">
        <v>2</v>
      </c>
      <c r="E206" s="12">
        <v>0</v>
      </c>
      <c r="F206" s="1" t="s">
        <v>13</v>
      </c>
      <c r="G206" s="1" t="s">
        <v>13</v>
      </c>
      <c r="H206" s="1" t="s">
        <v>13</v>
      </c>
      <c r="I206" s="12">
        <v>0</v>
      </c>
      <c r="J206" s="11">
        <v>8</v>
      </c>
      <c r="K206" s="1" t="s">
        <v>13</v>
      </c>
      <c r="L206" s="1" t="s">
        <v>13</v>
      </c>
      <c r="M206" s="1" t="s">
        <v>13</v>
      </c>
      <c r="N206" s="1" t="s">
        <v>13</v>
      </c>
      <c r="O206" s="1" t="s">
        <v>13</v>
      </c>
      <c r="P206" s="1" t="s">
        <v>13</v>
      </c>
      <c r="Q206" s="1" t="s">
        <v>13</v>
      </c>
      <c r="R206" s="1" t="s">
        <v>13</v>
      </c>
      <c r="S206" s="1" t="s">
        <v>13</v>
      </c>
      <c r="T206" s="1" t="s">
        <v>13</v>
      </c>
      <c r="U206" s="1" t="s">
        <v>13</v>
      </c>
      <c r="V206" s="1" t="s">
        <v>13</v>
      </c>
      <c r="W206" s="1" t="s">
        <v>13</v>
      </c>
      <c r="X206" s="1" t="s">
        <v>13</v>
      </c>
      <c r="Y206" s="1" t="s">
        <v>13</v>
      </c>
      <c r="Z206" s="1" t="s">
        <v>13</v>
      </c>
      <c r="AA206" s="1" t="s">
        <v>13</v>
      </c>
      <c r="AB206" s="1" t="s">
        <v>13</v>
      </c>
      <c r="AC206" s="1" t="s">
        <v>13</v>
      </c>
      <c r="AD206" s="1" t="s">
        <v>13</v>
      </c>
      <c r="AE206" s="1" t="s">
        <v>13</v>
      </c>
      <c r="AF206" s="1" t="s">
        <v>13</v>
      </c>
      <c r="AG206" s="1" t="s">
        <v>13</v>
      </c>
      <c r="AH206" s="1" t="s">
        <v>13</v>
      </c>
      <c r="AI206" s="1" t="s">
        <v>13</v>
      </c>
      <c r="AJ206" s="1" t="s">
        <v>13</v>
      </c>
      <c r="AL206" s="35"/>
      <c r="AN206" s="36"/>
    </row>
    <row r="207" spans="1:40" ht="30" x14ac:dyDescent="0.25">
      <c r="A207" s="4">
        <v>147</v>
      </c>
      <c r="B207" s="9" t="s">
        <v>145</v>
      </c>
      <c r="C207" s="11">
        <v>24</v>
      </c>
      <c r="D207" s="12">
        <v>24</v>
      </c>
      <c r="E207" s="1" t="s">
        <v>13</v>
      </c>
      <c r="F207" s="1" t="s">
        <v>13</v>
      </c>
      <c r="G207" s="1" t="s">
        <v>13</v>
      </c>
      <c r="H207" s="1" t="s">
        <v>13</v>
      </c>
      <c r="I207" s="1" t="s">
        <v>13</v>
      </c>
      <c r="J207" s="1" t="s">
        <v>13</v>
      </c>
      <c r="K207" s="1" t="s">
        <v>13</v>
      </c>
      <c r="L207" s="1" t="s">
        <v>13</v>
      </c>
      <c r="M207" s="1" t="s">
        <v>13</v>
      </c>
      <c r="N207" s="1" t="s">
        <v>13</v>
      </c>
      <c r="O207" s="1" t="s">
        <v>13</v>
      </c>
      <c r="P207" s="1" t="s">
        <v>13</v>
      </c>
      <c r="Q207" s="1" t="s">
        <v>13</v>
      </c>
      <c r="R207" s="1" t="s">
        <v>13</v>
      </c>
      <c r="S207" s="1" t="s">
        <v>13</v>
      </c>
      <c r="T207" s="1" t="s">
        <v>13</v>
      </c>
      <c r="U207" s="1" t="s">
        <v>13</v>
      </c>
      <c r="V207" s="1" t="s">
        <v>13</v>
      </c>
      <c r="W207" s="1" t="s">
        <v>13</v>
      </c>
      <c r="X207" s="1" t="s">
        <v>13</v>
      </c>
      <c r="Y207" s="1" t="s">
        <v>13</v>
      </c>
      <c r="Z207" s="1" t="s">
        <v>13</v>
      </c>
      <c r="AA207" s="1" t="s">
        <v>13</v>
      </c>
      <c r="AB207" s="1" t="s">
        <v>13</v>
      </c>
      <c r="AC207" s="1" t="s">
        <v>13</v>
      </c>
      <c r="AD207" s="1" t="s">
        <v>13</v>
      </c>
      <c r="AE207" s="1" t="s">
        <v>13</v>
      </c>
      <c r="AF207" s="1" t="s">
        <v>13</v>
      </c>
      <c r="AG207" s="1" t="s">
        <v>13</v>
      </c>
      <c r="AH207" s="1" t="s">
        <v>13</v>
      </c>
      <c r="AI207" s="1" t="s">
        <v>13</v>
      </c>
      <c r="AJ207" s="1" t="s">
        <v>13</v>
      </c>
      <c r="AL207" s="35"/>
      <c r="AN207" s="36"/>
    </row>
    <row r="208" spans="1:40" ht="46.5" customHeight="1" x14ac:dyDescent="0.25">
      <c r="A208" s="4">
        <v>148</v>
      </c>
      <c r="B208" s="9" t="s">
        <v>68</v>
      </c>
      <c r="C208" s="11">
        <v>0</v>
      </c>
      <c r="D208" s="1" t="s">
        <v>13</v>
      </c>
      <c r="E208" s="1" t="s">
        <v>13</v>
      </c>
      <c r="F208" s="1" t="s">
        <v>13</v>
      </c>
      <c r="G208" s="1" t="s">
        <v>13</v>
      </c>
      <c r="H208" s="1" t="s">
        <v>13</v>
      </c>
      <c r="I208" s="1" t="s">
        <v>13</v>
      </c>
      <c r="J208" s="11">
        <v>0</v>
      </c>
      <c r="K208" s="1" t="s">
        <v>13</v>
      </c>
      <c r="L208" s="1" t="s">
        <v>13</v>
      </c>
      <c r="M208" s="1" t="s">
        <v>13</v>
      </c>
      <c r="N208" s="1" t="s">
        <v>13</v>
      </c>
      <c r="O208" s="1" t="s">
        <v>13</v>
      </c>
      <c r="P208" s="1" t="s">
        <v>13</v>
      </c>
      <c r="Q208" s="1" t="s">
        <v>13</v>
      </c>
      <c r="R208" s="1" t="s">
        <v>13</v>
      </c>
      <c r="S208" s="1" t="s">
        <v>13</v>
      </c>
      <c r="T208" s="1" t="s">
        <v>13</v>
      </c>
      <c r="U208" s="1" t="s">
        <v>13</v>
      </c>
      <c r="V208" s="1" t="s">
        <v>13</v>
      </c>
      <c r="W208" s="1" t="s">
        <v>13</v>
      </c>
      <c r="X208" s="1" t="s">
        <v>13</v>
      </c>
      <c r="Y208" s="1" t="s">
        <v>13</v>
      </c>
      <c r="Z208" s="1" t="s">
        <v>13</v>
      </c>
      <c r="AA208" s="1" t="s">
        <v>13</v>
      </c>
      <c r="AB208" s="1" t="s">
        <v>13</v>
      </c>
      <c r="AC208" s="1" t="s">
        <v>13</v>
      </c>
      <c r="AD208" s="1" t="s">
        <v>13</v>
      </c>
      <c r="AE208" s="1" t="s">
        <v>13</v>
      </c>
      <c r="AF208" s="1" t="s">
        <v>13</v>
      </c>
      <c r="AG208" s="1" t="s">
        <v>13</v>
      </c>
      <c r="AH208" s="1" t="s">
        <v>13</v>
      </c>
      <c r="AI208" s="1" t="s">
        <v>13</v>
      </c>
      <c r="AJ208" s="1" t="s">
        <v>13</v>
      </c>
      <c r="AL208" s="35"/>
      <c r="AN208" s="36"/>
    </row>
    <row r="209" spans="1:40" s="10" customFormat="1" x14ac:dyDescent="0.25">
      <c r="A209" s="47">
        <v>4</v>
      </c>
      <c r="B209" s="6" t="s">
        <v>23</v>
      </c>
      <c r="C209" s="19">
        <v>34</v>
      </c>
      <c r="D209" s="19">
        <v>26</v>
      </c>
      <c r="E209" s="19">
        <v>0</v>
      </c>
      <c r="F209" s="19">
        <v>0</v>
      </c>
      <c r="G209" s="19">
        <v>0</v>
      </c>
      <c r="H209" s="19">
        <v>0</v>
      </c>
      <c r="I209" s="19">
        <v>0</v>
      </c>
      <c r="J209" s="19">
        <v>8</v>
      </c>
      <c r="K209" s="19">
        <v>0</v>
      </c>
      <c r="L209" s="19">
        <v>0</v>
      </c>
      <c r="M209" s="19">
        <v>0</v>
      </c>
      <c r="N209" s="19">
        <v>0</v>
      </c>
      <c r="O209" s="19">
        <v>0</v>
      </c>
      <c r="P209" s="19">
        <v>0</v>
      </c>
      <c r="Q209" s="19">
        <v>0</v>
      </c>
      <c r="R209" s="19">
        <v>0</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30"/>
      <c r="AL209" s="35"/>
      <c r="AN209" s="36"/>
    </row>
    <row r="210" spans="1:40" s="10" customFormat="1" x14ac:dyDescent="0.25">
      <c r="A210" s="47"/>
      <c r="B210" s="52" t="s">
        <v>253</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4"/>
      <c r="AK210" s="30"/>
      <c r="AL210" s="35"/>
      <c r="AN210" s="36"/>
    </row>
    <row r="211" spans="1:40" ht="122.25" customHeight="1" x14ac:dyDescent="0.25">
      <c r="A211" s="4">
        <v>149</v>
      </c>
      <c r="B211" s="40" t="s">
        <v>244</v>
      </c>
      <c r="C211" s="11">
        <v>0</v>
      </c>
      <c r="D211" s="42">
        <v>0</v>
      </c>
      <c r="E211" s="1" t="s">
        <v>13</v>
      </c>
      <c r="F211" s="42">
        <v>0</v>
      </c>
      <c r="G211" s="42">
        <v>0</v>
      </c>
      <c r="H211" s="42">
        <v>0</v>
      </c>
      <c r="I211" s="1" t="s">
        <v>13</v>
      </c>
      <c r="J211" s="11">
        <v>0</v>
      </c>
      <c r="K211" s="11">
        <v>0</v>
      </c>
      <c r="L211" s="42">
        <v>0</v>
      </c>
      <c r="M211" s="42">
        <v>0</v>
      </c>
      <c r="N211" s="42">
        <v>0</v>
      </c>
      <c r="O211" s="42">
        <v>0</v>
      </c>
      <c r="P211" s="1" t="s">
        <v>13</v>
      </c>
      <c r="Q211" s="1" t="s">
        <v>13</v>
      </c>
      <c r="R211" s="1" t="s">
        <v>13</v>
      </c>
      <c r="S211" s="12">
        <v>0</v>
      </c>
      <c r="T211" s="1" t="s">
        <v>13</v>
      </c>
      <c r="U211" s="12">
        <v>0</v>
      </c>
      <c r="V211" s="1" t="s">
        <v>13</v>
      </c>
      <c r="W211" s="1" t="s">
        <v>13</v>
      </c>
      <c r="X211" s="1" t="s">
        <v>13</v>
      </c>
      <c r="Y211" s="1" t="s">
        <v>13</v>
      </c>
      <c r="Z211" s="1" t="s">
        <v>13</v>
      </c>
      <c r="AA211" s="1" t="s">
        <v>13</v>
      </c>
      <c r="AB211" s="1" t="s">
        <v>13</v>
      </c>
      <c r="AC211" s="1" t="s">
        <v>13</v>
      </c>
      <c r="AD211" s="1" t="s">
        <v>13</v>
      </c>
      <c r="AE211" s="1" t="s">
        <v>13</v>
      </c>
      <c r="AF211" s="1" t="s">
        <v>13</v>
      </c>
      <c r="AG211" s="1" t="s">
        <v>13</v>
      </c>
      <c r="AH211" s="1" t="s">
        <v>13</v>
      </c>
      <c r="AI211" s="1" t="s">
        <v>13</v>
      </c>
      <c r="AJ211" s="1" t="s">
        <v>13</v>
      </c>
      <c r="AL211" s="35"/>
      <c r="AN211" s="36"/>
    </row>
    <row r="212" spans="1:40" ht="194.25" customHeight="1" x14ac:dyDescent="0.25">
      <c r="A212" s="4">
        <v>150</v>
      </c>
      <c r="B212" s="41" t="s">
        <v>245</v>
      </c>
      <c r="C212" s="27">
        <v>6</v>
      </c>
      <c r="D212" s="42">
        <v>0</v>
      </c>
      <c r="E212" s="1" t="s">
        <v>13</v>
      </c>
      <c r="F212" s="42">
        <v>0</v>
      </c>
      <c r="G212" s="42">
        <v>0</v>
      </c>
      <c r="H212" s="42">
        <v>0</v>
      </c>
      <c r="I212" s="1" t="s">
        <v>13</v>
      </c>
      <c r="J212" s="42">
        <v>0</v>
      </c>
      <c r="K212" s="42">
        <v>6</v>
      </c>
      <c r="L212" s="42">
        <v>0</v>
      </c>
      <c r="M212" s="42">
        <v>0</v>
      </c>
      <c r="N212" s="42">
        <v>0</v>
      </c>
      <c r="O212" s="42">
        <v>0</v>
      </c>
      <c r="P212" s="1" t="s">
        <v>13</v>
      </c>
      <c r="Q212" s="1" t="s">
        <v>13</v>
      </c>
      <c r="R212" s="1" t="s">
        <v>13</v>
      </c>
      <c r="S212" s="12">
        <v>0</v>
      </c>
      <c r="T212" s="1" t="s">
        <v>13</v>
      </c>
      <c r="U212" s="12">
        <v>0</v>
      </c>
      <c r="V212" s="1" t="s">
        <v>13</v>
      </c>
      <c r="W212" s="1" t="s">
        <v>13</v>
      </c>
      <c r="X212" s="1" t="s">
        <v>13</v>
      </c>
      <c r="Y212" s="1" t="s">
        <v>13</v>
      </c>
      <c r="Z212" s="1" t="s">
        <v>13</v>
      </c>
      <c r="AA212" s="1" t="s">
        <v>13</v>
      </c>
      <c r="AB212" s="1" t="s">
        <v>13</v>
      </c>
      <c r="AC212" s="1" t="s">
        <v>13</v>
      </c>
      <c r="AD212" s="1" t="s">
        <v>13</v>
      </c>
      <c r="AE212" s="1" t="s">
        <v>13</v>
      </c>
      <c r="AF212" s="1" t="s">
        <v>13</v>
      </c>
      <c r="AG212" s="1" t="s">
        <v>13</v>
      </c>
      <c r="AH212" s="1" t="s">
        <v>13</v>
      </c>
      <c r="AI212" s="1" t="s">
        <v>13</v>
      </c>
      <c r="AJ212" s="1" t="s">
        <v>13</v>
      </c>
      <c r="AL212" s="35"/>
      <c r="AN212" s="36"/>
    </row>
    <row r="213" spans="1:40" x14ac:dyDescent="0.25">
      <c r="A213" s="4">
        <v>151</v>
      </c>
      <c r="B213" s="5" t="s">
        <v>218</v>
      </c>
      <c r="C213" s="27">
        <v>29</v>
      </c>
      <c r="D213" s="42">
        <v>0</v>
      </c>
      <c r="E213" s="42">
        <v>2</v>
      </c>
      <c r="F213" s="42">
        <v>2</v>
      </c>
      <c r="G213" s="42">
        <v>0</v>
      </c>
      <c r="H213" s="42">
        <v>0</v>
      </c>
      <c r="I213" s="42">
        <v>0</v>
      </c>
      <c r="J213" s="42">
        <v>15</v>
      </c>
      <c r="K213" s="42">
        <v>0</v>
      </c>
      <c r="L213" s="42">
        <v>3</v>
      </c>
      <c r="M213" s="42" t="s">
        <v>13</v>
      </c>
      <c r="N213" s="42" t="s">
        <v>13</v>
      </c>
      <c r="O213" s="12">
        <v>0</v>
      </c>
      <c r="P213" s="1" t="s">
        <v>13</v>
      </c>
      <c r="Q213" s="1" t="s">
        <v>13</v>
      </c>
      <c r="R213" s="1" t="s">
        <v>13</v>
      </c>
      <c r="S213" s="12">
        <v>0</v>
      </c>
      <c r="T213" s="12">
        <v>0</v>
      </c>
      <c r="U213" s="1" t="s">
        <v>13</v>
      </c>
      <c r="V213" s="1" t="s">
        <v>13</v>
      </c>
      <c r="W213" s="1" t="s">
        <v>13</v>
      </c>
      <c r="X213" s="1" t="s">
        <v>13</v>
      </c>
      <c r="Y213" s="1" t="s">
        <v>13</v>
      </c>
      <c r="Z213" s="1" t="s">
        <v>13</v>
      </c>
      <c r="AA213" s="12">
        <v>1</v>
      </c>
      <c r="AB213" s="1" t="s">
        <v>13</v>
      </c>
      <c r="AC213" s="1" t="s">
        <v>13</v>
      </c>
      <c r="AD213" s="12">
        <v>6</v>
      </c>
      <c r="AE213" s="12">
        <v>0</v>
      </c>
      <c r="AF213" s="12">
        <v>0</v>
      </c>
      <c r="AG213" s="12">
        <v>0</v>
      </c>
      <c r="AH213" s="1" t="s">
        <v>13</v>
      </c>
      <c r="AI213" s="12">
        <v>0</v>
      </c>
      <c r="AJ213" s="1" t="s">
        <v>13</v>
      </c>
      <c r="AL213" s="35"/>
      <c r="AN213" s="36"/>
    </row>
    <row r="214" spans="1:40" ht="44.25" customHeight="1" x14ac:dyDescent="0.25">
      <c r="A214" s="4">
        <v>152</v>
      </c>
      <c r="B214" s="5" t="s">
        <v>219</v>
      </c>
      <c r="C214" s="27">
        <v>0</v>
      </c>
      <c r="D214" s="1" t="s">
        <v>13</v>
      </c>
      <c r="E214" s="12">
        <v>0</v>
      </c>
      <c r="F214" s="1" t="s">
        <v>13</v>
      </c>
      <c r="G214" s="1" t="s">
        <v>13</v>
      </c>
      <c r="H214" s="1" t="s">
        <v>13</v>
      </c>
      <c r="I214" s="12">
        <v>0</v>
      </c>
      <c r="J214" s="12">
        <v>0</v>
      </c>
      <c r="K214" s="42">
        <v>0</v>
      </c>
      <c r="L214" s="12">
        <v>0</v>
      </c>
      <c r="M214" s="12">
        <v>0</v>
      </c>
      <c r="N214" s="12">
        <v>0</v>
      </c>
      <c r="O214" s="12">
        <v>0</v>
      </c>
      <c r="P214" s="1" t="s">
        <v>13</v>
      </c>
      <c r="Q214" s="1" t="s">
        <v>13</v>
      </c>
      <c r="R214" s="1" t="s">
        <v>13</v>
      </c>
      <c r="S214" s="1" t="s">
        <v>13</v>
      </c>
      <c r="T214" s="1" t="s">
        <v>13</v>
      </c>
      <c r="U214" s="1" t="s">
        <v>13</v>
      </c>
      <c r="V214" s="1" t="s">
        <v>13</v>
      </c>
      <c r="W214" s="1" t="s">
        <v>13</v>
      </c>
      <c r="X214" s="1" t="s">
        <v>13</v>
      </c>
      <c r="Y214" s="1" t="s">
        <v>13</v>
      </c>
      <c r="Z214" s="1" t="s">
        <v>13</v>
      </c>
      <c r="AA214" s="1" t="s">
        <v>13</v>
      </c>
      <c r="AB214" s="1" t="s">
        <v>13</v>
      </c>
      <c r="AC214" s="1" t="s">
        <v>13</v>
      </c>
      <c r="AD214" s="12">
        <v>0</v>
      </c>
      <c r="AE214" s="1" t="s">
        <v>13</v>
      </c>
      <c r="AF214" s="12">
        <v>0</v>
      </c>
      <c r="AG214" s="1" t="s">
        <v>13</v>
      </c>
      <c r="AH214" s="1" t="s">
        <v>13</v>
      </c>
      <c r="AI214" s="1" t="s">
        <v>13</v>
      </c>
      <c r="AJ214" s="1" t="s">
        <v>13</v>
      </c>
      <c r="AL214" s="35"/>
      <c r="AN214" s="36"/>
    </row>
    <row r="215" spans="1:40" ht="32.25" customHeight="1" x14ac:dyDescent="0.25">
      <c r="A215" s="4">
        <v>153</v>
      </c>
      <c r="B215" s="5" t="s">
        <v>220</v>
      </c>
      <c r="C215" s="27">
        <v>1</v>
      </c>
      <c r="D215" s="12">
        <v>0</v>
      </c>
      <c r="E215" s="12">
        <v>0</v>
      </c>
      <c r="F215" s="12">
        <v>0</v>
      </c>
      <c r="G215" s="12">
        <v>1</v>
      </c>
      <c r="H215" s="12">
        <v>0</v>
      </c>
      <c r="I215" s="12">
        <v>0</v>
      </c>
      <c r="J215" s="12">
        <v>0</v>
      </c>
      <c r="K215" s="42">
        <v>0</v>
      </c>
      <c r="L215" s="12">
        <v>0</v>
      </c>
      <c r="M215" s="12">
        <v>0</v>
      </c>
      <c r="N215" s="12">
        <v>0</v>
      </c>
      <c r="O215" s="12">
        <v>0</v>
      </c>
      <c r="P215" s="1" t="s">
        <v>13</v>
      </c>
      <c r="Q215" s="1" t="s">
        <v>13</v>
      </c>
      <c r="R215" s="1" t="s">
        <v>13</v>
      </c>
      <c r="S215" s="12">
        <v>0</v>
      </c>
      <c r="T215" s="1" t="s">
        <v>13</v>
      </c>
      <c r="U215" s="12">
        <v>0</v>
      </c>
      <c r="V215" s="1" t="s">
        <v>13</v>
      </c>
      <c r="W215" s="1" t="s">
        <v>13</v>
      </c>
      <c r="X215" s="1" t="s">
        <v>13</v>
      </c>
      <c r="Y215" s="1" t="s">
        <v>13</v>
      </c>
      <c r="Z215" s="1" t="s">
        <v>13</v>
      </c>
      <c r="AA215" s="1" t="s">
        <v>13</v>
      </c>
      <c r="AB215" s="1" t="s">
        <v>13</v>
      </c>
      <c r="AC215" s="1" t="s">
        <v>13</v>
      </c>
      <c r="AD215" s="12">
        <v>0</v>
      </c>
      <c r="AE215" s="1" t="s">
        <v>13</v>
      </c>
      <c r="AF215" s="12">
        <v>0</v>
      </c>
      <c r="AG215" s="1" t="s">
        <v>13</v>
      </c>
      <c r="AH215" s="1" t="s">
        <v>13</v>
      </c>
      <c r="AI215" s="1" t="s">
        <v>13</v>
      </c>
      <c r="AJ215" s="1" t="s">
        <v>13</v>
      </c>
      <c r="AL215" s="35"/>
      <c r="AN215" s="36"/>
    </row>
    <row r="216" spans="1:40" ht="33.75" customHeight="1" x14ac:dyDescent="0.25">
      <c r="A216" s="4">
        <v>154</v>
      </c>
      <c r="B216" s="5" t="s">
        <v>221</v>
      </c>
      <c r="C216" s="27">
        <v>7</v>
      </c>
      <c r="D216" s="1" t="s">
        <v>13</v>
      </c>
      <c r="E216" s="12">
        <v>0</v>
      </c>
      <c r="F216" s="12">
        <v>2</v>
      </c>
      <c r="G216" s="12">
        <v>2</v>
      </c>
      <c r="H216" s="12">
        <v>0</v>
      </c>
      <c r="I216" s="12" t="s">
        <v>13</v>
      </c>
      <c r="J216" s="12">
        <v>1</v>
      </c>
      <c r="K216" s="42">
        <v>0</v>
      </c>
      <c r="L216" s="12">
        <v>0</v>
      </c>
      <c r="M216" s="12">
        <v>0</v>
      </c>
      <c r="N216" s="12">
        <v>0</v>
      </c>
      <c r="O216" s="12">
        <v>0</v>
      </c>
      <c r="P216" s="1" t="s">
        <v>13</v>
      </c>
      <c r="Q216" s="1" t="s">
        <v>13</v>
      </c>
      <c r="R216" s="1" t="s">
        <v>13</v>
      </c>
      <c r="S216" s="12">
        <v>0</v>
      </c>
      <c r="T216" s="1" t="s">
        <v>13</v>
      </c>
      <c r="U216" s="12">
        <v>0</v>
      </c>
      <c r="V216" s="1" t="s">
        <v>13</v>
      </c>
      <c r="W216" s="1" t="s">
        <v>13</v>
      </c>
      <c r="X216" s="1" t="s">
        <v>13</v>
      </c>
      <c r="Y216" s="1" t="s">
        <v>13</v>
      </c>
      <c r="Z216" s="1" t="s">
        <v>13</v>
      </c>
      <c r="AA216" s="1" t="s">
        <v>13</v>
      </c>
      <c r="AB216" s="1" t="s">
        <v>13</v>
      </c>
      <c r="AC216" s="1" t="s">
        <v>13</v>
      </c>
      <c r="AD216" s="12">
        <v>2</v>
      </c>
      <c r="AE216" s="1" t="s">
        <v>13</v>
      </c>
      <c r="AF216" s="12">
        <v>0</v>
      </c>
      <c r="AG216" s="1" t="s">
        <v>13</v>
      </c>
      <c r="AH216" s="1" t="s">
        <v>13</v>
      </c>
      <c r="AI216" s="1" t="s">
        <v>13</v>
      </c>
      <c r="AJ216" s="1" t="s">
        <v>13</v>
      </c>
      <c r="AL216" s="35"/>
      <c r="AN216" s="36"/>
    </row>
    <row r="217" spans="1:40" ht="34.5" customHeight="1" x14ac:dyDescent="0.25">
      <c r="A217" s="4">
        <v>155</v>
      </c>
      <c r="B217" s="5" t="s">
        <v>222</v>
      </c>
      <c r="C217" s="27">
        <v>0</v>
      </c>
      <c r="D217" s="12">
        <v>0</v>
      </c>
      <c r="E217" s="12">
        <v>0</v>
      </c>
      <c r="F217" s="12">
        <v>0</v>
      </c>
      <c r="G217" s="12">
        <v>0</v>
      </c>
      <c r="H217" s="12">
        <v>0</v>
      </c>
      <c r="I217" s="12">
        <v>0</v>
      </c>
      <c r="J217" s="12">
        <v>0</v>
      </c>
      <c r="K217" s="42">
        <v>0</v>
      </c>
      <c r="L217" s="12">
        <v>0</v>
      </c>
      <c r="M217" s="12">
        <v>0</v>
      </c>
      <c r="N217" s="12">
        <v>0</v>
      </c>
      <c r="O217" s="12">
        <v>0</v>
      </c>
      <c r="P217" s="1" t="s">
        <v>13</v>
      </c>
      <c r="Q217" s="1" t="s">
        <v>13</v>
      </c>
      <c r="R217" s="1" t="s">
        <v>13</v>
      </c>
      <c r="S217" s="12">
        <v>0</v>
      </c>
      <c r="T217" s="12">
        <v>0</v>
      </c>
      <c r="U217" s="12">
        <v>0</v>
      </c>
      <c r="V217" s="1" t="s">
        <v>13</v>
      </c>
      <c r="W217" s="1" t="s">
        <v>13</v>
      </c>
      <c r="X217" s="1" t="s">
        <v>13</v>
      </c>
      <c r="Y217" s="1" t="s">
        <v>13</v>
      </c>
      <c r="Z217" s="1" t="s">
        <v>13</v>
      </c>
      <c r="AA217" s="1" t="s">
        <v>13</v>
      </c>
      <c r="AB217" s="1" t="s">
        <v>13</v>
      </c>
      <c r="AC217" s="1" t="s">
        <v>13</v>
      </c>
      <c r="AD217" s="12">
        <v>0</v>
      </c>
      <c r="AE217" s="1" t="s">
        <v>13</v>
      </c>
      <c r="AF217" s="12">
        <v>0</v>
      </c>
      <c r="AG217" s="1" t="s">
        <v>13</v>
      </c>
      <c r="AH217" s="1" t="s">
        <v>13</v>
      </c>
      <c r="AI217" s="1" t="s">
        <v>13</v>
      </c>
      <c r="AJ217" s="1" t="s">
        <v>13</v>
      </c>
      <c r="AL217" s="35"/>
      <c r="AN217" s="36"/>
    </row>
    <row r="218" spans="1:40" ht="48.75" customHeight="1" x14ac:dyDescent="0.25">
      <c r="A218" s="4">
        <v>156</v>
      </c>
      <c r="B218" s="5" t="s">
        <v>198</v>
      </c>
      <c r="C218" s="27">
        <v>0</v>
      </c>
      <c r="D218" s="12">
        <v>0</v>
      </c>
      <c r="E218" s="12">
        <v>0</v>
      </c>
      <c r="F218" s="1" t="s">
        <v>13</v>
      </c>
      <c r="G218" s="1" t="s">
        <v>13</v>
      </c>
      <c r="H218" s="1" t="s">
        <v>13</v>
      </c>
      <c r="I218" s="1" t="s">
        <v>13</v>
      </c>
      <c r="J218" s="12">
        <v>0</v>
      </c>
      <c r="K218" s="42">
        <v>0</v>
      </c>
      <c r="L218" s="12">
        <v>0</v>
      </c>
      <c r="M218" s="12">
        <v>0</v>
      </c>
      <c r="N218" s="12">
        <v>0</v>
      </c>
      <c r="O218" s="12">
        <v>0</v>
      </c>
      <c r="P218" s="1" t="s">
        <v>13</v>
      </c>
      <c r="Q218" s="1" t="s">
        <v>13</v>
      </c>
      <c r="R218" s="1" t="s">
        <v>13</v>
      </c>
      <c r="S218" s="1" t="s">
        <v>13</v>
      </c>
      <c r="T218" s="1" t="s">
        <v>13</v>
      </c>
      <c r="U218" s="1" t="s">
        <v>13</v>
      </c>
      <c r="V218" s="1" t="s">
        <v>13</v>
      </c>
      <c r="W218" s="1" t="s">
        <v>13</v>
      </c>
      <c r="X218" s="1" t="s">
        <v>13</v>
      </c>
      <c r="Y218" s="1" t="s">
        <v>13</v>
      </c>
      <c r="Z218" s="1" t="s">
        <v>13</v>
      </c>
      <c r="AA218" s="1" t="s">
        <v>13</v>
      </c>
      <c r="AB218" s="1" t="s">
        <v>13</v>
      </c>
      <c r="AC218" s="1" t="s">
        <v>13</v>
      </c>
      <c r="AD218" s="1">
        <v>0</v>
      </c>
      <c r="AE218" s="1" t="s">
        <v>13</v>
      </c>
      <c r="AF218" s="1">
        <v>0</v>
      </c>
      <c r="AG218" s="1" t="s">
        <v>13</v>
      </c>
      <c r="AH218" s="1" t="s">
        <v>13</v>
      </c>
      <c r="AI218" s="1" t="s">
        <v>13</v>
      </c>
      <c r="AJ218" s="1" t="s">
        <v>13</v>
      </c>
      <c r="AL218" s="35"/>
      <c r="AN218" s="36"/>
    </row>
    <row r="219" spans="1:40" ht="33" customHeight="1" x14ac:dyDescent="0.25">
      <c r="A219" s="4">
        <v>157</v>
      </c>
      <c r="B219" s="5" t="s">
        <v>223</v>
      </c>
      <c r="C219" s="27">
        <v>0</v>
      </c>
      <c r="D219" s="1" t="s">
        <v>13</v>
      </c>
      <c r="E219" s="12">
        <v>0</v>
      </c>
      <c r="F219" s="1" t="s">
        <v>13</v>
      </c>
      <c r="G219" s="1" t="s">
        <v>13</v>
      </c>
      <c r="H219" s="1" t="s">
        <v>13</v>
      </c>
      <c r="I219" s="12">
        <v>0</v>
      </c>
      <c r="J219" s="12">
        <v>0</v>
      </c>
      <c r="K219" s="42">
        <v>0</v>
      </c>
      <c r="L219" s="12">
        <v>0</v>
      </c>
      <c r="M219" s="12">
        <v>0</v>
      </c>
      <c r="N219" s="12">
        <v>0</v>
      </c>
      <c r="O219" s="12">
        <v>0</v>
      </c>
      <c r="P219" s="1" t="s">
        <v>13</v>
      </c>
      <c r="Q219" s="1" t="s">
        <v>13</v>
      </c>
      <c r="R219" s="1" t="s">
        <v>13</v>
      </c>
      <c r="S219" s="1" t="s">
        <v>13</v>
      </c>
      <c r="T219" s="1" t="s">
        <v>13</v>
      </c>
      <c r="U219" s="1" t="s">
        <v>13</v>
      </c>
      <c r="V219" s="1" t="s">
        <v>13</v>
      </c>
      <c r="W219" s="1" t="s">
        <v>13</v>
      </c>
      <c r="X219" s="1" t="s">
        <v>13</v>
      </c>
      <c r="Y219" s="1" t="s">
        <v>13</v>
      </c>
      <c r="Z219" s="1" t="s">
        <v>13</v>
      </c>
      <c r="AA219" s="1" t="s">
        <v>13</v>
      </c>
      <c r="AB219" s="1" t="s">
        <v>13</v>
      </c>
      <c r="AC219" s="1" t="s">
        <v>13</v>
      </c>
      <c r="AD219" s="1" t="s">
        <v>13</v>
      </c>
      <c r="AE219" s="1" t="s">
        <v>13</v>
      </c>
      <c r="AF219" s="12">
        <v>0</v>
      </c>
      <c r="AG219" s="1" t="s">
        <v>13</v>
      </c>
      <c r="AH219" s="1" t="s">
        <v>13</v>
      </c>
      <c r="AI219" s="12">
        <v>0</v>
      </c>
      <c r="AJ219" s="1" t="s">
        <v>13</v>
      </c>
      <c r="AL219" s="35"/>
      <c r="AN219" s="36"/>
    </row>
    <row r="220" spans="1:40" ht="23.25" customHeight="1" x14ac:dyDescent="0.25">
      <c r="A220" s="4">
        <v>158</v>
      </c>
      <c r="B220" s="5" t="s">
        <v>268</v>
      </c>
      <c r="C220" s="11">
        <v>0</v>
      </c>
      <c r="D220" s="12">
        <v>0</v>
      </c>
      <c r="E220" s="1" t="s">
        <v>13</v>
      </c>
      <c r="F220" s="12">
        <v>0</v>
      </c>
      <c r="G220" s="12">
        <v>0</v>
      </c>
      <c r="H220" s="12">
        <v>0</v>
      </c>
      <c r="I220" s="1" t="s">
        <v>13</v>
      </c>
      <c r="J220" s="1" t="s">
        <v>13</v>
      </c>
      <c r="K220" s="42">
        <v>0</v>
      </c>
      <c r="L220" s="12">
        <v>0</v>
      </c>
      <c r="M220" s="12">
        <v>0</v>
      </c>
      <c r="N220" s="12">
        <v>0</v>
      </c>
      <c r="O220" s="12">
        <v>0</v>
      </c>
      <c r="P220" s="1" t="s">
        <v>13</v>
      </c>
      <c r="Q220" s="1" t="s">
        <v>13</v>
      </c>
      <c r="R220" s="1" t="s">
        <v>13</v>
      </c>
      <c r="S220" s="12">
        <v>0</v>
      </c>
      <c r="T220" s="1" t="s">
        <v>13</v>
      </c>
      <c r="U220" s="12">
        <v>0</v>
      </c>
      <c r="V220" s="1" t="s">
        <v>13</v>
      </c>
      <c r="W220" s="1" t="s">
        <v>13</v>
      </c>
      <c r="X220" s="1" t="s">
        <v>13</v>
      </c>
      <c r="Y220" s="1" t="s">
        <v>13</v>
      </c>
      <c r="Z220" s="1" t="s">
        <v>13</v>
      </c>
      <c r="AA220" s="1" t="s">
        <v>13</v>
      </c>
      <c r="AB220" s="1" t="s">
        <v>13</v>
      </c>
      <c r="AC220" s="1" t="s">
        <v>13</v>
      </c>
      <c r="AD220" s="1" t="s">
        <v>13</v>
      </c>
      <c r="AE220" s="1" t="s">
        <v>13</v>
      </c>
      <c r="AF220" s="1" t="s">
        <v>13</v>
      </c>
      <c r="AG220" s="1" t="s">
        <v>13</v>
      </c>
      <c r="AH220" s="1" t="s">
        <v>13</v>
      </c>
      <c r="AI220" s="1" t="s">
        <v>13</v>
      </c>
      <c r="AJ220" s="1" t="s">
        <v>13</v>
      </c>
      <c r="AL220" s="35"/>
      <c r="AN220" s="36"/>
    </row>
    <row r="221" spans="1:40" ht="20.25" customHeight="1" x14ac:dyDescent="0.25">
      <c r="A221" s="4">
        <v>159</v>
      </c>
      <c r="B221" s="5" t="s">
        <v>271</v>
      </c>
      <c r="C221" s="27">
        <v>0</v>
      </c>
      <c r="D221" s="1" t="s">
        <v>13</v>
      </c>
      <c r="E221" s="1" t="s">
        <v>13</v>
      </c>
      <c r="F221" s="11">
        <v>0</v>
      </c>
      <c r="G221" s="11">
        <v>0</v>
      </c>
      <c r="H221" s="11">
        <v>0</v>
      </c>
      <c r="I221" s="1" t="s">
        <v>13</v>
      </c>
      <c r="J221" s="1">
        <v>0</v>
      </c>
      <c r="K221" s="42">
        <v>0</v>
      </c>
      <c r="L221" s="12">
        <v>0</v>
      </c>
      <c r="M221" s="12">
        <v>0</v>
      </c>
      <c r="N221" s="12">
        <v>0</v>
      </c>
      <c r="O221" s="12">
        <v>0</v>
      </c>
      <c r="P221" s="1" t="s">
        <v>13</v>
      </c>
      <c r="Q221" s="1" t="s">
        <v>13</v>
      </c>
      <c r="R221" s="1" t="s">
        <v>13</v>
      </c>
      <c r="S221" s="1" t="s">
        <v>13</v>
      </c>
      <c r="T221" s="1" t="s">
        <v>13</v>
      </c>
      <c r="U221" s="1" t="s">
        <v>13</v>
      </c>
      <c r="V221" s="1" t="s">
        <v>13</v>
      </c>
      <c r="W221" s="1" t="s">
        <v>13</v>
      </c>
      <c r="X221" s="1" t="s">
        <v>13</v>
      </c>
      <c r="Y221" s="1" t="s">
        <v>13</v>
      </c>
      <c r="Z221" s="1" t="s">
        <v>13</v>
      </c>
      <c r="AA221" s="1" t="s">
        <v>13</v>
      </c>
      <c r="AB221" s="1" t="s">
        <v>13</v>
      </c>
      <c r="AC221" s="1" t="s">
        <v>13</v>
      </c>
      <c r="AD221" s="1" t="s">
        <v>13</v>
      </c>
      <c r="AE221" s="1" t="s">
        <v>13</v>
      </c>
      <c r="AF221" s="1" t="s">
        <v>13</v>
      </c>
      <c r="AG221" s="1" t="s">
        <v>13</v>
      </c>
      <c r="AH221" s="1" t="s">
        <v>13</v>
      </c>
      <c r="AI221" s="1" t="s">
        <v>13</v>
      </c>
      <c r="AJ221" s="1" t="s">
        <v>13</v>
      </c>
      <c r="AL221" s="35"/>
      <c r="AN221" s="36"/>
    </row>
    <row r="222" spans="1:40" ht="33" customHeight="1" x14ac:dyDescent="0.25">
      <c r="A222" s="4">
        <v>160</v>
      </c>
      <c r="B222" s="5" t="s">
        <v>272</v>
      </c>
      <c r="C222" s="11">
        <v>0</v>
      </c>
      <c r="D222" s="1" t="s">
        <v>13</v>
      </c>
      <c r="E222" s="1" t="s">
        <v>13</v>
      </c>
      <c r="F222" s="11">
        <v>0</v>
      </c>
      <c r="G222" s="11">
        <v>0</v>
      </c>
      <c r="H222" s="11">
        <v>0</v>
      </c>
      <c r="I222" s="1" t="s">
        <v>13</v>
      </c>
      <c r="J222" s="1" t="s">
        <v>13</v>
      </c>
      <c r="K222" s="42">
        <v>0</v>
      </c>
      <c r="L222" s="12">
        <v>0</v>
      </c>
      <c r="M222" s="12">
        <v>0</v>
      </c>
      <c r="N222" s="12">
        <v>0</v>
      </c>
      <c r="O222" s="12">
        <v>0</v>
      </c>
      <c r="P222" s="1" t="s">
        <v>13</v>
      </c>
      <c r="Q222" s="1" t="s">
        <v>13</v>
      </c>
      <c r="R222" s="1" t="s">
        <v>13</v>
      </c>
      <c r="S222" s="1" t="s">
        <v>13</v>
      </c>
      <c r="T222" s="1" t="s">
        <v>13</v>
      </c>
      <c r="U222" s="1" t="s">
        <v>13</v>
      </c>
      <c r="V222" s="1" t="s">
        <v>13</v>
      </c>
      <c r="W222" s="1" t="s">
        <v>13</v>
      </c>
      <c r="X222" s="1" t="s">
        <v>13</v>
      </c>
      <c r="Y222" s="1" t="s">
        <v>13</v>
      </c>
      <c r="Z222" s="1" t="s">
        <v>13</v>
      </c>
      <c r="AA222" s="1" t="s">
        <v>13</v>
      </c>
      <c r="AB222" s="1" t="s">
        <v>13</v>
      </c>
      <c r="AC222" s="1" t="s">
        <v>13</v>
      </c>
      <c r="AD222" s="1" t="s">
        <v>13</v>
      </c>
      <c r="AE222" s="1" t="s">
        <v>13</v>
      </c>
      <c r="AF222" s="1" t="s">
        <v>13</v>
      </c>
      <c r="AG222" s="1" t="s">
        <v>13</v>
      </c>
      <c r="AH222" s="1" t="s">
        <v>13</v>
      </c>
      <c r="AI222" s="1" t="s">
        <v>13</v>
      </c>
      <c r="AJ222" s="1" t="s">
        <v>13</v>
      </c>
      <c r="AL222" s="35"/>
      <c r="AN222" s="36"/>
    </row>
    <row r="223" spans="1:40" ht="33" customHeight="1" x14ac:dyDescent="0.25">
      <c r="A223" s="4">
        <v>161</v>
      </c>
      <c r="B223" s="5" t="s">
        <v>280</v>
      </c>
      <c r="C223" s="11">
        <v>0</v>
      </c>
      <c r="D223" s="12">
        <v>0</v>
      </c>
      <c r="E223" s="1" t="s">
        <v>13</v>
      </c>
      <c r="F223" s="11" t="s">
        <v>13</v>
      </c>
      <c r="G223" s="11" t="s">
        <v>13</v>
      </c>
      <c r="H223" s="11" t="s">
        <v>13</v>
      </c>
      <c r="I223" s="1" t="s">
        <v>13</v>
      </c>
      <c r="J223" s="1" t="s">
        <v>13</v>
      </c>
      <c r="K223" s="12">
        <v>0</v>
      </c>
      <c r="L223" s="12">
        <v>0</v>
      </c>
      <c r="M223" s="12">
        <v>0</v>
      </c>
      <c r="N223" s="12">
        <v>0</v>
      </c>
      <c r="O223" s="12">
        <v>0</v>
      </c>
      <c r="P223" s="12">
        <v>0</v>
      </c>
      <c r="Q223" s="12">
        <v>0</v>
      </c>
      <c r="R223" s="12">
        <v>0</v>
      </c>
      <c r="S223" s="1" t="s">
        <v>13</v>
      </c>
      <c r="T223" s="1" t="s">
        <v>13</v>
      </c>
      <c r="U223" s="1" t="s">
        <v>13</v>
      </c>
      <c r="V223" s="1" t="s">
        <v>13</v>
      </c>
      <c r="W223" s="1" t="s">
        <v>13</v>
      </c>
      <c r="X223" s="1" t="s">
        <v>13</v>
      </c>
      <c r="Y223" s="1" t="s">
        <v>13</v>
      </c>
      <c r="Z223" s="1" t="s">
        <v>13</v>
      </c>
      <c r="AA223" s="1" t="s">
        <v>13</v>
      </c>
      <c r="AB223" s="1" t="s">
        <v>13</v>
      </c>
      <c r="AC223" s="1" t="s">
        <v>13</v>
      </c>
      <c r="AD223" s="1" t="s">
        <v>13</v>
      </c>
      <c r="AE223" s="1" t="s">
        <v>13</v>
      </c>
      <c r="AF223" s="1" t="s">
        <v>13</v>
      </c>
      <c r="AG223" s="1" t="s">
        <v>13</v>
      </c>
      <c r="AH223" s="1" t="s">
        <v>13</v>
      </c>
      <c r="AI223" s="1" t="s">
        <v>13</v>
      </c>
      <c r="AJ223" s="1" t="s">
        <v>13</v>
      </c>
      <c r="AL223" s="35"/>
      <c r="AN223" s="36"/>
    </row>
    <row r="224" spans="1:40" ht="33" customHeight="1" x14ac:dyDescent="0.25">
      <c r="A224" s="4">
        <v>162</v>
      </c>
      <c r="B224" s="5" t="s">
        <v>281</v>
      </c>
      <c r="C224" s="11">
        <v>0</v>
      </c>
      <c r="D224" s="12">
        <v>0</v>
      </c>
      <c r="E224" s="1" t="s">
        <v>13</v>
      </c>
      <c r="F224" s="11" t="s">
        <v>13</v>
      </c>
      <c r="G224" s="11" t="s">
        <v>13</v>
      </c>
      <c r="H224" s="11" t="s">
        <v>13</v>
      </c>
      <c r="I224" s="1" t="s">
        <v>13</v>
      </c>
      <c r="J224" s="1" t="s">
        <v>13</v>
      </c>
      <c r="K224" s="12">
        <v>0</v>
      </c>
      <c r="L224" s="12">
        <v>0</v>
      </c>
      <c r="M224" s="12">
        <v>0</v>
      </c>
      <c r="N224" s="12">
        <v>0</v>
      </c>
      <c r="O224" s="12">
        <v>0</v>
      </c>
      <c r="P224" s="12">
        <v>0</v>
      </c>
      <c r="Q224" s="12">
        <v>0</v>
      </c>
      <c r="R224" s="12">
        <v>0</v>
      </c>
      <c r="S224" s="1" t="s">
        <v>13</v>
      </c>
      <c r="T224" s="1" t="s">
        <v>13</v>
      </c>
      <c r="U224" s="1" t="s">
        <v>13</v>
      </c>
      <c r="V224" s="1" t="s">
        <v>13</v>
      </c>
      <c r="W224" s="1" t="s">
        <v>13</v>
      </c>
      <c r="X224" s="1" t="s">
        <v>13</v>
      </c>
      <c r="Y224" s="1" t="s">
        <v>13</v>
      </c>
      <c r="Z224" s="1" t="s">
        <v>13</v>
      </c>
      <c r="AA224" s="1" t="s">
        <v>13</v>
      </c>
      <c r="AB224" s="1" t="s">
        <v>13</v>
      </c>
      <c r="AC224" s="1" t="s">
        <v>13</v>
      </c>
      <c r="AD224" s="1" t="s">
        <v>13</v>
      </c>
      <c r="AE224" s="1" t="s">
        <v>13</v>
      </c>
      <c r="AF224" s="1" t="s">
        <v>13</v>
      </c>
      <c r="AG224" s="1" t="s">
        <v>13</v>
      </c>
      <c r="AH224" s="1" t="s">
        <v>13</v>
      </c>
      <c r="AI224" s="1" t="s">
        <v>13</v>
      </c>
      <c r="AJ224" s="1" t="s">
        <v>13</v>
      </c>
      <c r="AL224" s="35"/>
      <c r="AN224" s="36"/>
    </row>
    <row r="225" spans="1:40" s="10" customFormat="1" x14ac:dyDescent="0.25">
      <c r="A225" s="4">
        <v>163</v>
      </c>
      <c r="B225" s="26" t="s">
        <v>90</v>
      </c>
      <c r="C225" s="11">
        <v>27</v>
      </c>
      <c r="D225" s="11">
        <v>1</v>
      </c>
      <c r="E225" s="11">
        <v>1</v>
      </c>
      <c r="F225" s="11">
        <v>7</v>
      </c>
      <c r="G225" s="11">
        <v>0</v>
      </c>
      <c r="H225" s="11">
        <v>0</v>
      </c>
      <c r="I225" s="11">
        <v>9</v>
      </c>
      <c r="J225" s="11">
        <v>0</v>
      </c>
      <c r="K225" s="11">
        <v>5</v>
      </c>
      <c r="L225" s="11">
        <v>0</v>
      </c>
      <c r="M225" s="11">
        <v>0</v>
      </c>
      <c r="N225" s="11">
        <v>0</v>
      </c>
      <c r="O225" s="11">
        <v>0</v>
      </c>
      <c r="P225" s="11">
        <v>0</v>
      </c>
      <c r="Q225" s="11">
        <v>0</v>
      </c>
      <c r="R225" s="11">
        <v>0</v>
      </c>
      <c r="S225" s="11">
        <v>1</v>
      </c>
      <c r="T225" s="11">
        <v>0</v>
      </c>
      <c r="U225" s="11">
        <v>0</v>
      </c>
      <c r="V225" s="11">
        <v>0</v>
      </c>
      <c r="W225" s="11">
        <v>0</v>
      </c>
      <c r="X225" s="11">
        <v>0</v>
      </c>
      <c r="Y225" s="11">
        <v>0</v>
      </c>
      <c r="Z225" s="11">
        <v>0</v>
      </c>
      <c r="AA225" s="11">
        <v>0</v>
      </c>
      <c r="AB225" s="11">
        <v>0</v>
      </c>
      <c r="AC225" s="11">
        <v>0</v>
      </c>
      <c r="AD225" s="11">
        <v>1</v>
      </c>
      <c r="AE225" s="11">
        <v>0</v>
      </c>
      <c r="AF225" s="11">
        <v>0</v>
      </c>
      <c r="AG225" s="11">
        <v>2</v>
      </c>
      <c r="AH225" s="11">
        <v>0</v>
      </c>
      <c r="AI225" s="11">
        <v>0</v>
      </c>
      <c r="AJ225" s="11">
        <v>0</v>
      </c>
      <c r="AK225" s="30"/>
      <c r="AL225" s="35"/>
      <c r="AN225" s="36"/>
    </row>
    <row r="226" spans="1:40" s="10" customFormat="1" ht="24.75" customHeight="1" x14ac:dyDescent="0.25">
      <c r="A226" s="4">
        <v>164</v>
      </c>
      <c r="B226" s="26" t="s">
        <v>91</v>
      </c>
      <c r="C226" s="11">
        <v>39</v>
      </c>
      <c r="D226" s="11">
        <v>4</v>
      </c>
      <c r="E226" s="11">
        <v>1</v>
      </c>
      <c r="F226" s="11">
        <v>10</v>
      </c>
      <c r="G226" s="11">
        <v>22</v>
      </c>
      <c r="H226" s="11">
        <v>0</v>
      </c>
      <c r="I226" s="11">
        <v>1</v>
      </c>
      <c r="J226" s="11">
        <v>0</v>
      </c>
      <c r="K226" s="11">
        <v>0</v>
      </c>
      <c r="L226" s="11">
        <v>0</v>
      </c>
      <c r="M226" s="11">
        <v>0</v>
      </c>
      <c r="N226" s="11">
        <v>0</v>
      </c>
      <c r="O226" s="11">
        <v>0</v>
      </c>
      <c r="P226" s="11">
        <v>0</v>
      </c>
      <c r="Q226" s="11">
        <v>0</v>
      </c>
      <c r="R226" s="11">
        <v>0</v>
      </c>
      <c r="S226" s="11">
        <v>0</v>
      </c>
      <c r="T226" s="11">
        <v>0</v>
      </c>
      <c r="U226" s="11">
        <v>0</v>
      </c>
      <c r="V226" s="11">
        <v>0</v>
      </c>
      <c r="W226" s="11">
        <v>0</v>
      </c>
      <c r="X226" s="11">
        <v>0</v>
      </c>
      <c r="Y226" s="11">
        <v>0</v>
      </c>
      <c r="Z226" s="11">
        <v>0</v>
      </c>
      <c r="AA226" s="11">
        <v>0</v>
      </c>
      <c r="AB226" s="11">
        <v>0</v>
      </c>
      <c r="AC226" s="11">
        <v>0</v>
      </c>
      <c r="AD226" s="11">
        <v>1</v>
      </c>
      <c r="AE226" s="11">
        <v>0</v>
      </c>
      <c r="AF226" s="11">
        <v>0</v>
      </c>
      <c r="AG226" s="11">
        <v>0</v>
      </c>
      <c r="AH226" s="11">
        <v>0</v>
      </c>
      <c r="AI226" s="11">
        <v>0</v>
      </c>
      <c r="AJ226" s="11">
        <v>0</v>
      </c>
      <c r="AK226" s="30"/>
      <c r="AL226" s="35"/>
      <c r="AN226" s="36"/>
    </row>
    <row r="227" spans="1:40" s="10" customFormat="1" ht="33" customHeight="1" x14ac:dyDescent="0.25">
      <c r="A227" s="4">
        <v>165</v>
      </c>
      <c r="B227" s="26" t="s">
        <v>92</v>
      </c>
      <c r="C227" s="11">
        <v>84</v>
      </c>
      <c r="D227" s="11">
        <v>8</v>
      </c>
      <c r="E227" s="11">
        <v>2</v>
      </c>
      <c r="F227" s="11">
        <v>18</v>
      </c>
      <c r="G227" s="11">
        <v>2</v>
      </c>
      <c r="H227" s="11">
        <v>0</v>
      </c>
      <c r="I227" s="11">
        <v>8</v>
      </c>
      <c r="J227" s="11">
        <v>0</v>
      </c>
      <c r="K227" s="11">
        <v>3</v>
      </c>
      <c r="L227" s="11">
        <v>19</v>
      </c>
      <c r="M227" s="11">
        <v>0</v>
      </c>
      <c r="N227" s="11">
        <v>0</v>
      </c>
      <c r="O227" s="11">
        <v>0</v>
      </c>
      <c r="P227" s="11">
        <v>0</v>
      </c>
      <c r="Q227" s="11">
        <v>0</v>
      </c>
      <c r="R227" s="11">
        <v>0</v>
      </c>
      <c r="S227" s="11">
        <v>5</v>
      </c>
      <c r="T227" s="11">
        <v>1</v>
      </c>
      <c r="U227" s="11">
        <v>0</v>
      </c>
      <c r="V227" s="11">
        <v>0</v>
      </c>
      <c r="W227" s="11">
        <v>0</v>
      </c>
      <c r="X227" s="11">
        <v>0</v>
      </c>
      <c r="Y227" s="11">
        <v>0</v>
      </c>
      <c r="Z227" s="11">
        <v>0</v>
      </c>
      <c r="AA227" s="11">
        <v>0</v>
      </c>
      <c r="AB227" s="11">
        <v>0</v>
      </c>
      <c r="AC227" s="11">
        <v>0</v>
      </c>
      <c r="AD227" s="11">
        <v>14</v>
      </c>
      <c r="AE227" s="11">
        <v>0</v>
      </c>
      <c r="AF227" s="11">
        <v>2</v>
      </c>
      <c r="AG227" s="11">
        <v>2</v>
      </c>
      <c r="AH227" s="11">
        <v>0</v>
      </c>
      <c r="AI227" s="11">
        <v>0</v>
      </c>
      <c r="AJ227" s="11">
        <v>0</v>
      </c>
      <c r="AK227" s="30"/>
      <c r="AL227" s="35"/>
      <c r="AN227" s="36"/>
    </row>
    <row r="228" spans="1:40" s="10" customFormat="1" ht="135" x14ac:dyDescent="0.25">
      <c r="A228" s="4">
        <v>166</v>
      </c>
      <c r="B228" s="26" t="s">
        <v>279</v>
      </c>
      <c r="C228" s="11">
        <v>1</v>
      </c>
      <c r="D228" s="11">
        <v>0</v>
      </c>
      <c r="E228" s="11">
        <v>0</v>
      </c>
      <c r="F228" s="11">
        <v>0</v>
      </c>
      <c r="G228" s="11">
        <v>0</v>
      </c>
      <c r="H228" s="11">
        <v>0</v>
      </c>
      <c r="I228" s="11">
        <v>0</v>
      </c>
      <c r="J228" s="11">
        <v>0</v>
      </c>
      <c r="K228" s="11">
        <v>0</v>
      </c>
      <c r="L228" s="11">
        <v>0</v>
      </c>
      <c r="M228" s="11">
        <v>0</v>
      </c>
      <c r="N228" s="11">
        <v>0</v>
      </c>
      <c r="O228" s="11">
        <v>0</v>
      </c>
      <c r="P228" s="11">
        <v>0</v>
      </c>
      <c r="Q228" s="11">
        <v>0</v>
      </c>
      <c r="R228" s="11">
        <v>0</v>
      </c>
      <c r="S228" s="11">
        <v>1</v>
      </c>
      <c r="T228" s="11">
        <v>0</v>
      </c>
      <c r="U228" s="11">
        <v>0</v>
      </c>
      <c r="V228" s="11">
        <v>0</v>
      </c>
      <c r="W228" s="11">
        <v>0</v>
      </c>
      <c r="X228" s="11">
        <v>0</v>
      </c>
      <c r="Y228" s="11">
        <v>0</v>
      </c>
      <c r="Z228" s="11">
        <v>0</v>
      </c>
      <c r="AA228" s="11">
        <v>0</v>
      </c>
      <c r="AB228" s="11">
        <v>0</v>
      </c>
      <c r="AC228" s="11">
        <v>0</v>
      </c>
      <c r="AD228" s="11">
        <v>0</v>
      </c>
      <c r="AE228" s="11">
        <v>0</v>
      </c>
      <c r="AF228" s="11">
        <v>0</v>
      </c>
      <c r="AG228" s="11">
        <v>0</v>
      </c>
      <c r="AH228" s="11">
        <v>0</v>
      </c>
      <c r="AI228" s="11">
        <v>0</v>
      </c>
      <c r="AJ228" s="11">
        <v>0</v>
      </c>
      <c r="AK228" s="30"/>
      <c r="AL228" s="35"/>
      <c r="AN228" s="36"/>
    </row>
    <row r="229" spans="1:40" s="10" customFormat="1" x14ac:dyDescent="0.25">
      <c r="A229" s="47">
        <v>18</v>
      </c>
      <c r="B229" s="6" t="s">
        <v>23</v>
      </c>
      <c r="C229" s="14">
        <v>194</v>
      </c>
      <c r="D229" s="14">
        <v>13</v>
      </c>
      <c r="E229" s="14">
        <v>6</v>
      </c>
      <c r="F229" s="14">
        <v>39</v>
      </c>
      <c r="G229" s="14">
        <v>27</v>
      </c>
      <c r="H229" s="14">
        <v>0</v>
      </c>
      <c r="I229" s="14">
        <v>18</v>
      </c>
      <c r="J229" s="14">
        <v>16</v>
      </c>
      <c r="K229" s="14">
        <v>14</v>
      </c>
      <c r="L229" s="14">
        <v>22</v>
      </c>
      <c r="M229" s="14">
        <v>0</v>
      </c>
      <c r="N229" s="14">
        <v>0</v>
      </c>
      <c r="O229" s="14">
        <v>0</v>
      </c>
      <c r="P229" s="14">
        <v>0</v>
      </c>
      <c r="Q229" s="14">
        <v>0</v>
      </c>
      <c r="R229" s="14">
        <v>0</v>
      </c>
      <c r="S229" s="14">
        <v>7</v>
      </c>
      <c r="T229" s="14">
        <v>1</v>
      </c>
      <c r="U229" s="14">
        <v>0</v>
      </c>
      <c r="V229" s="14">
        <v>0</v>
      </c>
      <c r="W229" s="14">
        <v>0</v>
      </c>
      <c r="X229" s="14">
        <v>0</v>
      </c>
      <c r="Y229" s="14">
        <v>0</v>
      </c>
      <c r="Z229" s="14">
        <v>0</v>
      </c>
      <c r="AA229" s="14">
        <v>1</v>
      </c>
      <c r="AB229" s="14">
        <v>0</v>
      </c>
      <c r="AC229" s="14">
        <v>0</v>
      </c>
      <c r="AD229" s="14">
        <v>24</v>
      </c>
      <c r="AE229" s="14">
        <v>0</v>
      </c>
      <c r="AF229" s="14">
        <v>2</v>
      </c>
      <c r="AG229" s="14">
        <v>4</v>
      </c>
      <c r="AH229" s="14">
        <v>0</v>
      </c>
      <c r="AI229" s="14">
        <v>0</v>
      </c>
      <c r="AJ229" s="14">
        <v>0</v>
      </c>
      <c r="AK229" s="30"/>
      <c r="AL229" s="35"/>
      <c r="AN229" s="36"/>
    </row>
    <row r="230" spans="1:40" s="10" customFormat="1" x14ac:dyDescent="0.25">
      <c r="A230" s="47"/>
      <c r="B230" s="6" t="s">
        <v>24</v>
      </c>
      <c r="C230" s="19">
        <v>585</v>
      </c>
      <c r="D230" s="19">
        <v>287</v>
      </c>
      <c r="E230" s="19">
        <v>23</v>
      </c>
      <c r="F230" s="19">
        <v>64</v>
      </c>
      <c r="G230" s="19">
        <v>55</v>
      </c>
      <c r="H230" s="19">
        <v>1</v>
      </c>
      <c r="I230" s="19">
        <v>18</v>
      </c>
      <c r="J230" s="19">
        <v>24</v>
      </c>
      <c r="K230" s="19">
        <v>14</v>
      </c>
      <c r="L230" s="19">
        <v>39</v>
      </c>
      <c r="M230" s="19">
        <v>0</v>
      </c>
      <c r="N230" s="19">
        <v>0</v>
      </c>
      <c r="O230" s="19">
        <v>0</v>
      </c>
      <c r="P230" s="19">
        <v>0</v>
      </c>
      <c r="Q230" s="19">
        <v>0</v>
      </c>
      <c r="R230" s="19">
        <v>0</v>
      </c>
      <c r="S230" s="19">
        <v>7</v>
      </c>
      <c r="T230" s="19">
        <v>10</v>
      </c>
      <c r="U230" s="19">
        <v>0</v>
      </c>
      <c r="V230" s="19">
        <v>0</v>
      </c>
      <c r="W230" s="19">
        <v>0</v>
      </c>
      <c r="X230" s="19">
        <v>0</v>
      </c>
      <c r="Y230" s="19">
        <v>0</v>
      </c>
      <c r="Z230" s="19">
        <v>0</v>
      </c>
      <c r="AA230" s="19">
        <v>1</v>
      </c>
      <c r="AB230" s="19">
        <v>0</v>
      </c>
      <c r="AC230" s="19">
        <v>0</v>
      </c>
      <c r="AD230" s="19">
        <v>36</v>
      </c>
      <c r="AE230" s="19">
        <v>0</v>
      </c>
      <c r="AF230" s="19">
        <v>2</v>
      </c>
      <c r="AG230" s="19">
        <v>4</v>
      </c>
      <c r="AH230" s="19">
        <v>0</v>
      </c>
      <c r="AI230" s="19">
        <v>0</v>
      </c>
      <c r="AJ230" s="19">
        <v>0</v>
      </c>
      <c r="AK230" s="30"/>
      <c r="AL230" s="35"/>
      <c r="AN230" s="36"/>
    </row>
    <row r="231" spans="1:40" s="10" customFormat="1" ht="25.5" customHeight="1" x14ac:dyDescent="0.25">
      <c r="A231" s="37"/>
      <c r="B231" s="50" t="s">
        <v>148</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30"/>
      <c r="AL231" s="35"/>
      <c r="AN231" s="36"/>
    </row>
    <row r="232" spans="1:40" s="10" customFormat="1" ht="28.5" customHeight="1" x14ac:dyDescent="0.25">
      <c r="A232" s="37"/>
      <c r="B232" s="50" t="s">
        <v>45</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30"/>
      <c r="AL232" s="35"/>
      <c r="AN232" s="36"/>
    </row>
    <row r="233" spans="1:40" s="10" customFormat="1" ht="75" customHeight="1" x14ac:dyDescent="0.25">
      <c r="A233" s="4">
        <v>167</v>
      </c>
      <c r="B233" s="20" t="s">
        <v>160</v>
      </c>
      <c r="C233" s="11">
        <v>33</v>
      </c>
      <c r="D233" s="11">
        <v>0</v>
      </c>
      <c r="E233" s="11">
        <v>6</v>
      </c>
      <c r="F233" s="11">
        <v>0</v>
      </c>
      <c r="G233" s="11">
        <v>0</v>
      </c>
      <c r="H233" s="1" t="s">
        <v>13</v>
      </c>
      <c r="I233" s="11">
        <v>0</v>
      </c>
      <c r="J233" s="11">
        <v>3</v>
      </c>
      <c r="K233" s="11">
        <v>5</v>
      </c>
      <c r="L233" s="11">
        <v>3</v>
      </c>
      <c r="M233" s="1" t="s">
        <v>13</v>
      </c>
      <c r="N233" s="1" t="s">
        <v>13</v>
      </c>
      <c r="O233" s="11">
        <v>0</v>
      </c>
      <c r="P233" s="11">
        <v>0</v>
      </c>
      <c r="Q233" s="1" t="s">
        <v>13</v>
      </c>
      <c r="R233" s="1" t="s">
        <v>13</v>
      </c>
      <c r="S233" s="11">
        <v>1</v>
      </c>
      <c r="T233" s="11">
        <v>2</v>
      </c>
      <c r="U233" s="1" t="s">
        <v>13</v>
      </c>
      <c r="V233" s="11">
        <v>0</v>
      </c>
      <c r="W233" s="1" t="s">
        <v>13</v>
      </c>
      <c r="X233" s="1" t="s">
        <v>13</v>
      </c>
      <c r="Y233" s="1" t="s">
        <v>13</v>
      </c>
      <c r="Z233" s="1" t="s">
        <v>13</v>
      </c>
      <c r="AA233" s="11">
        <v>2</v>
      </c>
      <c r="AB233" s="1" t="s">
        <v>13</v>
      </c>
      <c r="AC233" s="1" t="s">
        <v>13</v>
      </c>
      <c r="AD233" s="11">
        <v>10</v>
      </c>
      <c r="AE233" s="11">
        <v>0</v>
      </c>
      <c r="AF233" s="11">
        <v>1</v>
      </c>
      <c r="AG233" s="11">
        <v>0</v>
      </c>
      <c r="AH233" s="1" t="s">
        <v>13</v>
      </c>
      <c r="AI233" s="11">
        <v>0</v>
      </c>
      <c r="AJ233" s="1" t="s">
        <v>13</v>
      </c>
      <c r="AK233" s="30"/>
      <c r="AL233" s="35"/>
      <c r="AN233" s="36"/>
    </row>
    <row r="234" spans="1:40" s="10" customFormat="1" ht="46.5" customHeight="1" x14ac:dyDescent="0.25">
      <c r="A234" s="4">
        <v>168</v>
      </c>
      <c r="B234" s="20" t="s">
        <v>115</v>
      </c>
      <c r="C234" s="11">
        <v>31</v>
      </c>
      <c r="D234" s="11">
        <v>0</v>
      </c>
      <c r="E234" s="11">
        <v>4</v>
      </c>
      <c r="F234" s="11">
        <v>0</v>
      </c>
      <c r="G234" s="11">
        <v>0</v>
      </c>
      <c r="H234" s="1" t="s">
        <v>13</v>
      </c>
      <c r="I234" s="11">
        <v>0</v>
      </c>
      <c r="J234" s="11">
        <v>3</v>
      </c>
      <c r="K234" s="11">
        <v>5</v>
      </c>
      <c r="L234" s="11">
        <v>3</v>
      </c>
      <c r="M234" s="1" t="s">
        <v>13</v>
      </c>
      <c r="N234" s="1" t="s">
        <v>13</v>
      </c>
      <c r="O234" s="11">
        <v>0</v>
      </c>
      <c r="P234" s="11">
        <v>0</v>
      </c>
      <c r="Q234" s="1" t="s">
        <v>13</v>
      </c>
      <c r="R234" s="1" t="s">
        <v>13</v>
      </c>
      <c r="S234" s="11">
        <v>1</v>
      </c>
      <c r="T234" s="11">
        <v>2</v>
      </c>
      <c r="U234" s="1" t="s">
        <v>13</v>
      </c>
      <c r="V234" s="11">
        <v>0</v>
      </c>
      <c r="W234" s="1" t="s">
        <v>13</v>
      </c>
      <c r="X234" s="1" t="s">
        <v>13</v>
      </c>
      <c r="Y234" s="1" t="s">
        <v>13</v>
      </c>
      <c r="Z234" s="1" t="s">
        <v>13</v>
      </c>
      <c r="AA234" s="11">
        <v>3</v>
      </c>
      <c r="AB234" s="1" t="s">
        <v>13</v>
      </c>
      <c r="AC234" s="1" t="s">
        <v>13</v>
      </c>
      <c r="AD234" s="11">
        <v>9</v>
      </c>
      <c r="AE234" s="11">
        <v>0</v>
      </c>
      <c r="AF234" s="11">
        <v>1</v>
      </c>
      <c r="AG234" s="11">
        <v>0</v>
      </c>
      <c r="AH234" s="1" t="s">
        <v>13</v>
      </c>
      <c r="AI234" s="11">
        <v>0</v>
      </c>
      <c r="AJ234" s="1" t="s">
        <v>13</v>
      </c>
      <c r="AK234" s="30"/>
      <c r="AL234" s="35"/>
      <c r="AN234" s="36"/>
    </row>
    <row r="235" spans="1:40" s="10" customFormat="1" ht="28.5" customHeight="1" x14ac:dyDescent="0.25">
      <c r="A235" s="4">
        <v>169</v>
      </c>
      <c r="B235" s="20" t="s">
        <v>111</v>
      </c>
      <c r="C235" s="11">
        <v>24</v>
      </c>
      <c r="D235" s="11">
        <v>0</v>
      </c>
      <c r="E235" s="11">
        <v>2</v>
      </c>
      <c r="F235" s="11">
        <v>0</v>
      </c>
      <c r="G235" s="11">
        <v>0</v>
      </c>
      <c r="H235" s="1" t="s">
        <v>13</v>
      </c>
      <c r="I235" s="11">
        <v>0</v>
      </c>
      <c r="J235" s="11">
        <v>2</v>
      </c>
      <c r="K235" s="11">
        <v>5</v>
      </c>
      <c r="L235" s="11">
        <v>3</v>
      </c>
      <c r="M235" s="1" t="s">
        <v>13</v>
      </c>
      <c r="N235" s="1" t="s">
        <v>13</v>
      </c>
      <c r="O235" s="11">
        <v>0</v>
      </c>
      <c r="P235" s="11">
        <v>0</v>
      </c>
      <c r="Q235" s="1" t="s">
        <v>13</v>
      </c>
      <c r="R235" s="1" t="s">
        <v>13</v>
      </c>
      <c r="S235" s="11">
        <v>0</v>
      </c>
      <c r="T235" s="11">
        <v>0</v>
      </c>
      <c r="U235" s="1" t="s">
        <v>13</v>
      </c>
      <c r="V235" s="11">
        <v>0</v>
      </c>
      <c r="W235" s="1" t="s">
        <v>13</v>
      </c>
      <c r="X235" s="1" t="s">
        <v>13</v>
      </c>
      <c r="Y235" s="1" t="s">
        <v>13</v>
      </c>
      <c r="Z235" s="1" t="s">
        <v>13</v>
      </c>
      <c r="AA235" s="11">
        <v>2</v>
      </c>
      <c r="AB235" s="1" t="s">
        <v>13</v>
      </c>
      <c r="AC235" s="1" t="s">
        <v>13</v>
      </c>
      <c r="AD235" s="11">
        <v>9</v>
      </c>
      <c r="AE235" s="11">
        <v>0</v>
      </c>
      <c r="AF235" s="11">
        <v>1</v>
      </c>
      <c r="AG235" s="11">
        <v>0</v>
      </c>
      <c r="AH235" s="1" t="s">
        <v>13</v>
      </c>
      <c r="AI235" s="11">
        <v>0</v>
      </c>
      <c r="AJ235" s="1" t="s">
        <v>13</v>
      </c>
      <c r="AK235" s="30"/>
      <c r="AL235" s="35"/>
      <c r="AN235" s="36"/>
    </row>
    <row r="236" spans="1:40" s="10" customFormat="1" ht="92.25" customHeight="1" x14ac:dyDescent="0.25">
      <c r="A236" s="4">
        <v>170</v>
      </c>
      <c r="B236" s="20" t="s">
        <v>112</v>
      </c>
      <c r="C236" s="11">
        <v>17</v>
      </c>
      <c r="D236" s="11">
        <v>0</v>
      </c>
      <c r="E236" s="11">
        <v>1</v>
      </c>
      <c r="F236" s="11">
        <v>0</v>
      </c>
      <c r="G236" s="11">
        <v>0</v>
      </c>
      <c r="H236" s="1" t="s">
        <v>13</v>
      </c>
      <c r="I236" s="11">
        <v>0</v>
      </c>
      <c r="J236" s="11">
        <v>2</v>
      </c>
      <c r="K236" s="11">
        <v>0</v>
      </c>
      <c r="L236" s="11">
        <v>3</v>
      </c>
      <c r="M236" s="1" t="s">
        <v>13</v>
      </c>
      <c r="N236" s="1" t="s">
        <v>13</v>
      </c>
      <c r="O236" s="11">
        <v>0</v>
      </c>
      <c r="P236" s="11">
        <v>0</v>
      </c>
      <c r="Q236" s="1" t="s">
        <v>13</v>
      </c>
      <c r="R236" s="1" t="s">
        <v>13</v>
      </c>
      <c r="S236" s="11">
        <v>1</v>
      </c>
      <c r="T236" s="11">
        <v>0</v>
      </c>
      <c r="U236" s="1" t="s">
        <v>13</v>
      </c>
      <c r="V236" s="11">
        <v>0</v>
      </c>
      <c r="W236" s="1" t="s">
        <v>13</v>
      </c>
      <c r="X236" s="1" t="s">
        <v>13</v>
      </c>
      <c r="Y236" s="1" t="s">
        <v>13</v>
      </c>
      <c r="Z236" s="1" t="s">
        <v>13</v>
      </c>
      <c r="AA236" s="11">
        <v>0</v>
      </c>
      <c r="AB236" s="1" t="s">
        <v>13</v>
      </c>
      <c r="AC236" s="1" t="s">
        <v>13</v>
      </c>
      <c r="AD236" s="11">
        <v>9</v>
      </c>
      <c r="AE236" s="11">
        <v>0</v>
      </c>
      <c r="AF236" s="11">
        <v>1</v>
      </c>
      <c r="AG236" s="11">
        <v>0</v>
      </c>
      <c r="AH236" s="1" t="s">
        <v>13</v>
      </c>
      <c r="AI236" s="11">
        <v>0</v>
      </c>
      <c r="AJ236" s="1" t="s">
        <v>13</v>
      </c>
      <c r="AK236" s="30"/>
      <c r="AL236" s="35"/>
      <c r="AN236" s="36"/>
    </row>
    <row r="237" spans="1:40" s="10" customFormat="1" ht="95.25" customHeight="1" x14ac:dyDescent="0.25">
      <c r="A237" s="4">
        <v>171</v>
      </c>
      <c r="B237" s="20" t="s">
        <v>113</v>
      </c>
      <c r="C237" s="11">
        <v>25</v>
      </c>
      <c r="D237" s="11">
        <v>0</v>
      </c>
      <c r="E237" s="11">
        <v>3</v>
      </c>
      <c r="F237" s="11">
        <v>0</v>
      </c>
      <c r="G237" s="11">
        <v>0</v>
      </c>
      <c r="H237" s="1" t="s">
        <v>13</v>
      </c>
      <c r="I237" s="11">
        <v>0</v>
      </c>
      <c r="J237" s="11">
        <v>4</v>
      </c>
      <c r="K237" s="11">
        <v>5</v>
      </c>
      <c r="L237" s="11">
        <v>3</v>
      </c>
      <c r="M237" s="1" t="s">
        <v>13</v>
      </c>
      <c r="N237" s="1" t="s">
        <v>13</v>
      </c>
      <c r="O237" s="11">
        <v>0</v>
      </c>
      <c r="P237" s="11">
        <v>0</v>
      </c>
      <c r="Q237" s="1" t="s">
        <v>13</v>
      </c>
      <c r="R237" s="1" t="s">
        <v>13</v>
      </c>
      <c r="S237" s="11">
        <v>1</v>
      </c>
      <c r="T237" s="11">
        <v>0</v>
      </c>
      <c r="U237" s="1" t="s">
        <v>13</v>
      </c>
      <c r="V237" s="11">
        <v>0</v>
      </c>
      <c r="W237" s="1" t="s">
        <v>13</v>
      </c>
      <c r="X237" s="1" t="s">
        <v>13</v>
      </c>
      <c r="Y237" s="1" t="s">
        <v>13</v>
      </c>
      <c r="Z237" s="1" t="s">
        <v>13</v>
      </c>
      <c r="AA237" s="11">
        <v>0</v>
      </c>
      <c r="AB237" s="1" t="s">
        <v>13</v>
      </c>
      <c r="AC237" s="1" t="s">
        <v>13</v>
      </c>
      <c r="AD237" s="11">
        <v>8</v>
      </c>
      <c r="AE237" s="11">
        <v>0</v>
      </c>
      <c r="AF237" s="11">
        <v>1</v>
      </c>
      <c r="AG237" s="11">
        <v>0</v>
      </c>
      <c r="AH237" s="1" t="s">
        <v>13</v>
      </c>
      <c r="AI237" s="11">
        <v>0</v>
      </c>
      <c r="AJ237" s="1" t="s">
        <v>13</v>
      </c>
      <c r="AK237" s="30"/>
      <c r="AL237" s="35"/>
      <c r="AN237" s="36"/>
    </row>
    <row r="238" spans="1:40" s="10" customFormat="1" x14ac:dyDescent="0.25">
      <c r="A238" s="4">
        <v>172</v>
      </c>
      <c r="B238" s="20" t="s">
        <v>114</v>
      </c>
      <c r="C238" s="11">
        <v>8</v>
      </c>
      <c r="D238" s="11">
        <v>0</v>
      </c>
      <c r="E238" s="11">
        <v>2</v>
      </c>
      <c r="F238" s="11">
        <v>0</v>
      </c>
      <c r="G238" s="11">
        <v>0</v>
      </c>
      <c r="H238" s="1" t="s">
        <v>13</v>
      </c>
      <c r="I238" s="11">
        <v>0</v>
      </c>
      <c r="J238" s="11">
        <v>0</v>
      </c>
      <c r="K238" s="11">
        <v>0</v>
      </c>
      <c r="L238" s="11">
        <v>0</v>
      </c>
      <c r="M238" s="1" t="s">
        <v>13</v>
      </c>
      <c r="N238" s="1" t="s">
        <v>13</v>
      </c>
      <c r="O238" s="11">
        <v>0</v>
      </c>
      <c r="P238" s="11">
        <v>0</v>
      </c>
      <c r="Q238" s="1" t="s">
        <v>13</v>
      </c>
      <c r="R238" s="1" t="s">
        <v>13</v>
      </c>
      <c r="S238" s="11">
        <v>0</v>
      </c>
      <c r="T238" s="11">
        <v>1</v>
      </c>
      <c r="U238" s="1" t="s">
        <v>13</v>
      </c>
      <c r="V238" s="11">
        <v>0</v>
      </c>
      <c r="W238" s="1" t="s">
        <v>13</v>
      </c>
      <c r="X238" s="1" t="s">
        <v>13</v>
      </c>
      <c r="Y238" s="1" t="s">
        <v>13</v>
      </c>
      <c r="Z238" s="1" t="s">
        <v>13</v>
      </c>
      <c r="AA238" s="11">
        <v>5</v>
      </c>
      <c r="AB238" s="1" t="s">
        <v>13</v>
      </c>
      <c r="AC238" s="1" t="s">
        <v>13</v>
      </c>
      <c r="AD238" s="11">
        <v>0</v>
      </c>
      <c r="AE238" s="11">
        <v>0</v>
      </c>
      <c r="AF238" s="11">
        <v>0</v>
      </c>
      <c r="AG238" s="11">
        <v>0</v>
      </c>
      <c r="AH238" s="1" t="s">
        <v>13</v>
      </c>
      <c r="AI238" s="11">
        <v>0</v>
      </c>
      <c r="AJ238" s="1" t="s">
        <v>13</v>
      </c>
      <c r="AK238" s="30"/>
      <c r="AL238" s="35"/>
      <c r="AN238" s="36"/>
    </row>
    <row r="239" spans="1:40" s="10" customFormat="1" x14ac:dyDescent="0.25">
      <c r="A239" s="47">
        <v>6</v>
      </c>
      <c r="B239" s="6" t="s">
        <v>23</v>
      </c>
      <c r="C239" s="14">
        <v>138</v>
      </c>
      <c r="D239" s="14">
        <v>0</v>
      </c>
      <c r="E239" s="14">
        <v>18</v>
      </c>
      <c r="F239" s="14">
        <v>0</v>
      </c>
      <c r="G239" s="14">
        <v>0</v>
      </c>
      <c r="H239" s="14">
        <v>0</v>
      </c>
      <c r="I239" s="14">
        <v>0</v>
      </c>
      <c r="J239" s="14">
        <v>14</v>
      </c>
      <c r="K239" s="14">
        <v>20</v>
      </c>
      <c r="L239" s="14">
        <v>15</v>
      </c>
      <c r="M239" s="14">
        <v>0</v>
      </c>
      <c r="N239" s="14">
        <v>0</v>
      </c>
      <c r="O239" s="14">
        <v>0</v>
      </c>
      <c r="P239" s="14">
        <v>0</v>
      </c>
      <c r="Q239" s="14">
        <v>0</v>
      </c>
      <c r="R239" s="14">
        <v>0</v>
      </c>
      <c r="S239" s="14">
        <v>4</v>
      </c>
      <c r="T239" s="14">
        <v>5</v>
      </c>
      <c r="U239" s="14">
        <v>0</v>
      </c>
      <c r="V239" s="14">
        <v>0</v>
      </c>
      <c r="W239" s="14">
        <v>0</v>
      </c>
      <c r="X239" s="14">
        <v>0</v>
      </c>
      <c r="Y239" s="14">
        <v>0</v>
      </c>
      <c r="Z239" s="14">
        <v>0</v>
      </c>
      <c r="AA239" s="14">
        <v>12</v>
      </c>
      <c r="AB239" s="14">
        <v>0</v>
      </c>
      <c r="AC239" s="14">
        <v>0</v>
      </c>
      <c r="AD239" s="14">
        <v>45</v>
      </c>
      <c r="AE239" s="14">
        <v>0</v>
      </c>
      <c r="AF239" s="14">
        <v>5</v>
      </c>
      <c r="AG239" s="14">
        <v>0</v>
      </c>
      <c r="AH239" s="14">
        <v>0</v>
      </c>
      <c r="AI239" s="14">
        <v>0</v>
      </c>
      <c r="AJ239" s="14">
        <v>0</v>
      </c>
      <c r="AK239" s="30"/>
      <c r="AL239" s="35"/>
      <c r="AN239" s="36"/>
    </row>
    <row r="240" spans="1:40" s="10" customFormat="1" ht="28.5" customHeight="1" x14ac:dyDescent="0.25">
      <c r="A240" s="37"/>
      <c r="B240" s="50" t="s">
        <v>136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30"/>
      <c r="AL240" s="35"/>
      <c r="AN240" s="36"/>
    </row>
    <row r="241" spans="1:40" s="10" customFormat="1" ht="37.5" customHeight="1" x14ac:dyDescent="0.25">
      <c r="A241" s="4">
        <v>173</v>
      </c>
      <c r="B241" s="9" t="s">
        <v>109</v>
      </c>
      <c r="C241" s="11">
        <v>0</v>
      </c>
      <c r="D241" s="11">
        <v>0</v>
      </c>
      <c r="E241" s="1" t="s">
        <v>13</v>
      </c>
      <c r="F241" s="12">
        <v>0</v>
      </c>
      <c r="G241" s="1" t="s">
        <v>13</v>
      </c>
      <c r="H241" s="1" t="s">
        <v>13</v>
      </c>
      <c r="I241" s="12">
        <v>0</v>
      </c>
      <c r="J241" s="1" t="s">
        <v>13</v>
      </c>
      <c r="K241" s="1" t="s">
        <v>13</v>
      </c>
      <c r="L241" s="1" t="s">
        <v>13</v>
      </c>
      <c r="M241" s="1" t="s">
        <v>13</v>
      </c>
      <c r="N241" s="1" t="s">
        <v>13</v>
      </c>
      <c r="O241" s="1" t="s">
        <v>13</v>
      </c>
      <c r="P241" s="1" t="s">
        <v>13</v>
      </c>
      <c r="Q241" s="1" t="s">
        <v>13</v>
      </c>
      <c r="R241" s="1" t="s">
        <v>13</v>
      </c>
      <c r="S241" s="1" t="s">
        <v>13</v>
      </c>
      <c r="T241" s="1" t="s">
        <v>13</v>
      </c>
      <c r="U241" s="1" t="s">
        <v>13</v>
      </c>
      <c r="V241" s="1" t="s">
        <v>13</v>
      </c>
      <c r="W241" s="1" t="s">
        <v>13</v>
      </c>
      <c r="X241" s="1" t="s">
        <v>13</v>
      </c>
      <c r="Y241" s="1" t="s">
        <v>13</v>
      </c>
      <c r="Z241" s="1" t="s">
        <v>13</v>
      </c>
      <c r="AA241" s="1" t="s">
        <v>13</v>
      </c>
      <c r="AB241" s="1" t="s">
        <v>13</v>
      </c>
      <c r="AC241" s="1" t="s">
        <v>13</v>
      </c>
      <c r="AD241" s="1" t="s">
        <v>13</v>
      </c>
      <c r="AE241" s="1" t="s">
        <v>13</v>
      </c>
      <c r="AF241" s="1" t="s">
        <v>13</v>
      </c>
      <c r="AG241" s="1" t="s">
        <v>13</v>
      </c>
      <c r="AH241" s="1" t="s">
        <v>13</v>
      </c>
      <c r="AI241" s="1" t="s">
        <v>13</v>
      </c>
      <c r="AJ241" s="1" t="s">
        <v>13</v>
      </c>
      <c r="AK241" s="30"/>
      <c r="AL241" s="35"/>
      <c r="AN241" s="36"/>
    </row>
    <row r="242" spans="1:40" s="10" customFormat="1" ht="55.5" customHeight="1" x14ac:dyDescent="0.25">
      <c r="A242" s="4">
        <v>174</v>
      </c>
      <c r="B242" s="9" t="s">
        <v>133</v>
      </c>
      <c r="C242" s="11">
        <v>0</v>
      </c>
      <c r="D242" s="11">
        <v>0</v>
      </c>
      <c r="E242" s="1" t="s">
        <v>13</v>
      </c>
      <c r="F242" s="12">
        <v>0</v>
      </c>
      <c r="G242" s="1" t="s">
        <v>13</v>
      </c>
      <c r="H242" s="1" t="s">
        <v>13</v>
      </c>
      <c r="I242" s="12">
        <v>0</v>
      </c>
      <c r="J242" s="1" t="s">
        <v>13</v>
      </c>
      <c r="K242" s="1" t="s">
        <v>13</v>
      </c>
      <c r="L242" s="1" t="s">
        <v>13</v>
      </c>
      <c r="M242" s="1" t="s">
        <v>13</v>
      </c>
      <c r="N242" s="1" t="s">
        <v>13</v>
      </c>
      <c r="O242" s="1" t="s">
        <v>13</v>
      </c>
      <c r="P242" s="1" t="s">
        <v>13</v>
      </c>
      <c r="Q242" s="1" t="s">
        <v>13</v>
      </c>
      <c r="R242" s="1" t="s">
        <v>13</v>
      </c>
      <c r="S242" s="1" t="s">
        <v>13</v>
      </c>
      <c r="T242" s="1" t="s">
        <v>13</v>
      </c>
      <c r="U242" s="1" t="s">
        <v>13</v>
      </c>
      <c r="V242" s="1" t="s">
        <v>13</v>
      </c>
      <c r="W242" s="1" t="s">
        <v>13</v>
      </c>
      <c r="X242" s="1" t="s">
        <v>13</v>
      </c>
      <c r="Y242" s="1" t="s">
        <v>13</v>
      </c>
      <c r="Z242" s="1" t="s">
        <v>13</v>
      </c>
      <c r="AA242" s="1" t="s">
        <v>13</v>
      </c>
      <c r="AB242" s="1" t="s">
        <v>13</v>
      </c>
      <c r="AC242" s="1" t="s">
        <v>13</v>
      </c>
      <c r="AD242" s="1" t="s">
        <v>13</v>
      </c>
      <c r="AE242" s="1" t="s">
        <v>13</v>
      </c>
      <c r="AF242" s="1" t="s">
        <v>13</v>
      </c>
      <c r="AG242" s="1" t="s">
        <v>13</v>
      </c>
      <c r="AH242" s="1" t="s">
        <v>13</v>
      </c>
      <c r="AI242" s="1" t="s">
        <v>13</v>
      </c>
      <c r="AJ242" s="1" t="s">
        <v>13</v>
      </c>
      <c r="AK242" s="30"/>
      <c r="AL242" s="35"/>
      <c r="AN242" s="36"/>
    </row>
    <row r="243" spans="1:40" s="10" customFormat="1" ht="51.75" customHeight="1" x14ac:dyDescent="0.25">
      <c r="A243" s="4">
        <v>175</v>
      </c>
      <c r="B243" s="9" t="s">
        <v>132</v>
      </c>
      <c r="C243" s="11">
        <v>0</v>
      </c>
      <c r="D243" s="11">
        <v>0</v>
      </c>
      <c r="E243" s="1" t="s">
        <v>13</v>
      </c>
      <c r="F243" s="12">
        <v>0</v>
      </c>
      <c r="G243" s="1" t="s">
        <v>13</v>
      </c>
      <c r="H243" s="1" t="s">
        <v>13</v>
      </c>
      <c r="I243" s="12">
        <v>0</v>
      </c>
      <c r="J243" s="1" t="s">
        <v>13</v>
      </c>
      <c r="K243" s="1" t="s">
        <v>13</v>
      </c>
      <c r="L243" s="1" t="s">
        <v>13</v>
      </c>
      <c r="M243" s="1" t="s">
        <v>13</v>
      </c>
      <c r="N243" s="1" t="s">
        <v>13</v>
      </c>
      <c r="O243" s="1" t="s">
        <v>13</v>
      </c>
      <c r="P243" s="1" t="s">
        <v>13</v>
      </c>
      <c r="Q243" s="1" t="s">
        <v>13</v>
      </c>
      <c r="R243" s="1" t="s">
        <v>13</v>
      </c>
      <c r="S243" s="1" t="s">
        <v>13</v>
      </c>
      <c r="T243" s="1" t="s">
        <v>13</v>
      </c>
      <c r="U243" s="1" t="s">
        <v>13</v>
      </c>
      <c r="V243" s="1" t="s">
        <v>13</v>
      </c>
      <c r="W243" s="1" t="s">
        <v>13</v>
      </c>
      <c r="X243" s="1" t="s">
        <v>13</v>
      </c>
      <c r="Y243" s="1" t="s">
        <v>13</v>
      </c>
      <c r="Z243" s="1" t="s">
        <v>13</v>
      </c>
      <c r="AA243" s="1" t="s">
        <v>13</v>
      </c>
      <c r="AB243" s="1" t="s">
        <v>13</v>
      </c>
      <c r="AC243" s="1" t="s">
        <v>13</v>
      </c>
      <c r="AD243" s="1" t="s">
        <v>13</v>
      </c>
      <c r="AE243" s="1" t="s">
        <v>13</v>
      </c>
      <c r="AF243" s="1" t="s">
        <v>13</v>
      </c>
      <c r="AG243" s="1" t="s">
        <v>13</v>
      </c>
      <c r="AH243" s="1" t="s">
        <v>13</v>
      </c>
      <c r="AI243" s="1" t="s">
        <v>13</v>
      </c>
      <c r="AJ243" s="1" t="s">
        <v>13</v>
      </c>
      <c r="AK243" s="30"/>
      <c r="AL243" s="35"/>
      <c r="AN243" s="36"/>
    </row>
    <row r="244" spans="1:40" s="10" customFormat="1" ht="38.25" customHeight="1" x14ac:dyDescent="0.25">
      <c r="A244" s="4">
        <v>176</v>
      </c>
      <c r="B244" s="9" t="s">
        <v>134</v>
      </c>
      <c r="C244" s="11">
        <v>0</v>
      </c>
      <c r="D244" s="11">
        <v>0</v>
      </c>
      <c r="E244" s="1" t="s">
        <v>13</v>
      </c>
      <c r="F244" s="12">
        <v>0</v>
      </c>
      <c r="G244" s="1" t="s">
        <v>13</v>
      </c>
      <c r="H244" s="1" t="s">
        <v>13</v>
      </c>
      <c r="I244" s="12">
        <v>0</v>
      </c>
      <c r="J244" s="1" t="s">
        <v>13</v>
      </c>
      <c r="K244" s="1" t="s">
        <v>13</v>
      </c>
      <c r="L244" s="1" t="s">
        <v>13</v>
      </c>
      <c r="M244" s="1" t="s">
        <v>13</v>
      </c>
      <c r="N244" s="1" t="s">
        <v>13</v>
      </c>
      <c r="O244" s="1" t="s">
        <v>13</v>
      </c>
      <c r="P244" s="1" t="s">
        <v>13</v>
      </c>
      <c r="Q244" s="1" t="s">
        <v>13</v>
      </c>
      <c r="R244" s="1" t="s">
        <v>13</v>
      </c>
      <c r="S244" s="1" t="s">
        <v>13</v>
      </c>
      <c r="T244" s="1" t="s">
        <v>13</v>
      </c>
      <c r="U244" s="1" t="s">
        <v>13</v>
      </c>
      <c r="V244" s="1" t="s">
        <v>13</v>
      </c>
      <c r="W244" s="1" t="s">
        <v>13</v>
      </c>
      <c r="X244" s="1" t="s">
        <v>13</v>
      </c>
      <c r="Y244" s="1" t="s">
        <v>13</v>
      </c>
      <c r="Z244" s="1" t="s">
        <v>13</v>
      </c>
      <c r="AA244" s="1" t="s">
        <v>13</v>
      </c>
      <c r="AB244" s="1" t="s">
        <v>13</v>
      </c>
      <c r="AC244" s="1" t="s">
        <v>13</v>
      </c>
      <c r="AD244" s="1" t="s">
        <v>13</v>
      </c>
      <c r="AE244" s="1" t="s">
        <v>13</v>
      </c>
      <c r="AF244" s="1" t="s">
        <v>13</v>
      </c>
      <c r="AG244" s="1" t="s">
        <v>13</v>
      </c>
      <c r="AH244" s="1" t="s">
        <v>13</v>
      </c>
      <c r="AI244" s="1" t="s">
        <v>13</v>
      </c>
      <c r="AJ244" s="1" t="s">
        <v>13</v>
      </c>
      <c r="AK244" s="30"/>
      <c r="AL244" s="35"/>
      <c r="AN244" s="36"/>
    </row>
    <row r="245" spans="1:40" s="10" customFormat="1" x14ac:dyDescent="0.25">
      <c r="A245" s="47">
        <v>4</v>
      </c>
      <c r="B245" s="6" t="s">
        <v>23</v>
      </c>
      <c r="C245" s="14">
        <v>0</v>
      </c>
      <c r="D245" s="14">
        <v>0</v>
      </c>
      <c r="E245" s="14">
        <v>0</v>
      </c>
      <c r="F245" s="14">
        <v>0</v>
      </c>
      <c r="G245" s="14">
        <v>0</v>
      </c>
      <c r="H245" s="14">
        <v>0</v>
      </c>
      <c r="I245" s="14">
        <v>0</v>
      </c>
      <c r="J245" s="14">
        <v>0</v>
      </c>
      <c r="K245" s="14">
        <v>0</v>
      </c>
      <c r="L245" s="14">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30"/>
      <c r="AL245" s="35"/>
      <c r="AN245" s="36"/>
    </row>
    <row r="246" spans="1:40" ht="41.25" customHeight="1" x14ac:dyDescent="0.25">
      <c r="A246" s="22"/>
      <c r="B246" s="51" t="s">
        <v>40</v>
      </c>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L246" s="35"/>
      <c r="AN246" s="36"/>
    </row>
    <row r="247" spans="1:40" ht="126" customHeight="1" x14ac:dyDescent="0.25">
      <c r="A247" s="4">
        <v>177</v>
      </c>
      <c r="B247" s="9" t="s">
        <v>57</v>
      </c>
      <c r="C247" s="11">
        <v>0</v>
      </c>
      <c r="D247" s="11">
        <v>0</v>
      </c>
      <c r="E247" s="11">
        <v>0</v>
      </c>
      <c r="F247" s="11">
        <v>0</v>
      </c>
      <c r="G247" s="11">
        <v>0</v>
      </c>
      <c r="H247" s="1" t="s">
        <v>13</v>
      </c>
      <c r="I247" s="11">
        <v>0</v>
      </c>
      <c r="J247" s="11">
        <v>0</v>
      </c>
      <c r="K247" s="11">
        <v>0</v>
      </c>
      <c r="L247" s="11">
        <v>0</v>
      </c>
      <c r="M247" s="1" t="s">
        <v>13</v>
      </c>
      <c r="N247" s="1" t="s">
        <v>13</v>
      </c>
      <c r="O247" s="11">
        <v>0</v>
      </c>
      <c r="P247" s="11">
        <v>0</v>
      </c>
      <c r="Q247" s="1" t="s">
        <v>13</v>
      </c>
      <c r="R247" s="1" t="s">
        <v>13</v>
      </c>
      <c r="S247" s="11">
        <v>0</v>
      </c>
      <c r="T247" s="11">
        <v>0</v>
      </c>
      <c r="U247" s="1" t="s">
        <v>13</v>
      </c>
      <c r="V247" s="11">
        <v>0</v>
      </c>
      <c r="W247" s="1" t="s">
        <v>13</v>
      </c>
      <c r="X247" s="1" t="s">
        <v>13</v>
      </c>
      <c r="Y247" s="1" t="s">
        <v>13</v>
      </c>
      <c r="Z247" s="1" t="s">
        <v>13</v>
      </c>
      <c r="AA247" s="11">
        <v>0</v>
      </c>
      <c r="AB247" s="1" t="s">
        <v>13</v>
      </c>
      <c r="AC247" s="1" t="s">
        <v>13</v>
      </c>
      <c r="AD247" s="11">
        <v>0</v>
      </c>
      <c r="AE247" s="11">
        <v>0</v>
      </c>
      <c r="AF247" s="11">
        <v>0</v>
      </c>
      <c r="AG247" s="11">
        <v>0</v>
      </c>
      <c r="AH247" s="1" t="s">
        <v>13</v>
      </c>
      <c r="AI247" s="11">
        <v>0</v>
      </c>
      <c r="AJ247" s="1" t="s">
        <v>13</v>
      </c>
      <c r="AL247" s="35"/>
      <c r="AN247" s="36"/>
    </row>
    <row r="248" spans="1:40" s="10" customFormat="1" ht="13.5" customHeight="1" x14ac:dyDescent="0.25">
      <c r="A248" s="47">
        <v>1</v>
      </c>
      <c r="B248" s="6" t="s">
        <v>23</v>
      </c>
      <c r="C248" s="14">
        <v>0</v>
      </c>
      <c r="D248" s="14">
        <v>0</v>
      </c>
      <c r="E248" s="14">
        <v>0</v>
      </c>
      <c r="F248" s="14">
        <v>0</v>
      </c>
      <c r="G248" s="14">
        <v>0</v>
      </c>
      <c r="H248" s="14">
        <v>0</v>
      </c>
      <c r="I248" s="14">
        <v>0</v>
      </c>
      <c r="J248" s="14">
        <v>0</v>
      </c>
      <c r="K248" s="14">
        <v>0</v>
      </c>
      <c r="L248" s="14">
        <v>0</v>
      </c>
      <c r="M248" s="14">
        <v>0</v>
      </c>
      <c r="N248" s="14">
        <v>0</v>
      </c>
      <c r="O248" s="14">
        <v>0</v>
      </c>
      <c r="P248" s="14">
        <v>0</v>
      </c>
      <c r="Q248" s="14">
        <v>0</v>
      </c>
      <c r="R248" s="14">
        <v>0</v>
      </c>
      <c r="S248" s="14">
        <v>0</v>
      </c>
      <c r="T248" s="14">
        <v>0</v>
      </c>
      <c r="U248" s="14">
        <v>0</v>
      </c>
      <c r="V248" s="14">
        <v>0</v>
      </c>
      <c r="W248" s="14">
        <v>0</v>
      </c>
      <c r="X248" s="14">
        <v>0</v>
      </c>
      <c r="Y248" s="14">
        <v>0</v>
      </c>
      <c r="Z248" s="14">
        <v>0</v>
      </c>
      <c r="AA248" s="14">
        <v>0</v>
      </c>
      <c r="AB248" s="14">
        <v>0</v>
      </c>
      <c r="AC248" s="14">
        <v>0</v>
      </c>
      <c r="AD248" s="14">
        <v>0</v>
      </c>
      <c r="AE248" s="14">
        <v>0</v>
      </c>
      <c r="AF248" s="14">
        <v>0</v>
      </c>
      <c r="AG248" s="14">
        <v>0</v>
      </c>
      <c r="AH248" s="14">
        <v>0</v>
      </c>
      <c r="AI248" s="14">
        <v>0</v>
      </c>
      <c r="AJ248" s="14">
        <v>0</v>
      </c>
      <c r="AK248" s="30"/>
      <c r="AL248" s="35"/>
      <c r="AN248" s="36"/>
    </row>
    <row r="249" spans="1:40" s="10" customFormat="1" ht="20.25" hidden="1" customHeight="1" x14ac:dyDescent="0.25">
      <c r="A249" s="3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30"/>
      <c r="AL249" s="35"/>
      <c r="AN249" s="36"/>
    </row>
    <row r="250" spans="1:40" s="10" customFormat="1" hidden="1" x14ac:dyDescent="0.25">
      <c r="A250" s="4"/>
      <c r="B250" s="8"/>
      <c r="C250" s="27"/>
      <c r="D250" s="11"/>
      <c r="E250" s="11"/>
      <c r="F250" s="11"/>
      <c r="G250" s="11"/>
      <c r="H250" s="1"/>
      <c r="I250" s="11"/>
      <c r="J250" s="11"/>
      <c r="K250" s="11"/>
      <c r="L250" s="11"/>
      <c r="M250" s="1"/>
      <c r="N250" s="1"/>
      <c r="O250" s="11"/>
      <c r="P250" s="11"/>
      <c r="Q250" s="1"/>
      <c r="R250" s="1"/>
      <c r="S250" s="11"/>
      <c r="T250" s="11"/>
      <c r="U250" s="1"/>
      <c r="V250" s="11"/>
      <c r="W250" s="1"/>
      <c r="X250" s="1"/>
      <c r="Y250" s="1"/>
      <c r="Z250" s="1"/>
      <c r="AA250" s="11"/>
      <c r="AB250" s="1"/>
      <c r="AC250" s="1"/>
      <c r="AD250" s="11"/>
      <c r="AE250" s="11"/>
      <c r="AF250" s="11"/>
      <c r="AG250" s="11"/>
      <c r="AH250" s="1"/>
      <c r="AI250" s="11"/>
      <c r="AJ250" s="1"/>
      <c r="AK250" s="30"/>
      <c r="AL250" s="35"/>
      <c r="AN250" s="36"/>
    </row>
    <row r="251" spans="1:40" s="10" customFormat="1" hidden="1" x14ac:dyDescent="0.25">
      <c r="A251" s="47"/>
      <c r="B251" s="6"/>
      <c r="C251" s="16"/>
      <c r="D251" s="16"/>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30"/>
      <c r="AL251" s="35"/>
      <c r="AN251" s="36"/>
    </row>
    <row r="252" spans="1:40" s="10" customFormat="1" ht="21" customHeight="1" x14ac:dyDescent="0.25">
      <c r="A252" s="37"/>
      <c r="B252" s="50" t="s">
        <v>161</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30"/>
      <c r="AL252" s="35"/>
      <c r="AN252" s="36"/>
    </row>
    <row r="253" spans="1:40" s="10" customFormat="1" ht="30" x14ac:dyDescent="0.25">
      <c r="A253" s="4">
        <v>178</v>
      </c>
      <c r="B253" s="8" t="s">
        <v>162</v>
      </c>
      <c r="C253" s="27">
        <v>0</v>
      </c>
      <c r="D253" s="11">
        <v>0</v>
      </c>
      <c r="E253" s="11">
        <v>0</v>
      </c>
      <c r="F253" s="11">
        <v>0</v>
      </c>
      <c r="G253" s="11">
        <v>0</v>
      </c>
      <c r="H253" s="1" t="s">
        <v>13</v>
      </c>
      <c r="I253" s="11">
        <v>0</v>
      </c>
      <c r="J253" s="11">
        <v>0</v>
      </c>
      <c r="K253" s="11">
        <v>0</v>
      </c>
      <c r="L253" s="11">
        <v>0</v>
      </c>
      <c r="M253" s="1" t="s">
        <v>13</v>
      </c>
      <c r="N253" s="1" t="s">
        <v>13</v>
      </c>
      <c r="O253" s="11">
        <v>0</v>
      </c>
      <c r="P253" s="11">
        <v>0</v>
      </c>
      <c r="Q253" s="1" t="s">
        <v>13</v>
      </c>
      <c r="R253" s="1" t="s">
        <v>13</v>
      </c>
      <c r="S253" s="11">
        <v>0</v>
      </c>
      <c r="T253" s="11">
        <v>0</v>
      </c>
      <c r="U253" s="1" t="s">
        <v>13</v>
      </c>
      <c r="V253" s="11">
        <v>0</v>
      </c>
      <c r="W253" s="1" t="s">
        <v>13</v>
      </c>
      <c r="X253" s="1" t="s">
        <v>13</v>
      </c>
      <c r="Y253" s="1" t="s">
        <v>13</v>
      </c>
      <c r="Z253" s="1" t="s">
        <v>13</v>
      </c>
      <c r="AA253" s="11">
        <v>0</v>
      </c>
      <c r="AB253" s="1" t="s">
        <v>13</v>
      </c>
      <c r="AC253" s="1" t="s">
        <v>13</v>
      </c>
      <c r="AD253" s="11">
        <v>0</v>
      </c>
      <c r="AE253" s="11">
        <v>0</v>
      </c>
      <c r="AF253" s="11">
        <v>0</v>
      </c>
      <c r="AG253" s="11">
        <v>0</v>
      </c>
      <c r="AH253" s="1" t="s">
        <v>13</v>
      </c>
      <c r="AI253" s="11">
        <v>0</v>
      </c>
      <c r="AJ253" s="1" t="s">
        <v>13</v>
      </c>
      <c r="AK253" s="30"/>
      <c r="AL253" s="35"/>
      <c r="AN253" s="36"/>
    </row>
    <row r="254" spans="1:40" s="10" customFormat="1" ht="30" x14ac:dyDescent="0.25">
      <c r="A254" s="4">
        <v>179</v>
      </c>
      <c r="B254" s="8" t="s">
        <v>199</v>
      </c>
      <c r="C254" s="27">
        <v>0</v>
      </c>
      <c r="D254" s="11">
        <v>0</v>
      </c>
      <c r="E254" s="11">
        <v>0</v>
      </c>
      <c r="F254" s="11">
        <v>0</v>
      </c>
      <c r="G254" s="11">
        <v>0</v>
      </c>
      <c r="H254" s="1" t="s">
        <v>13</v>
      </c>
      <c r="I254" s="11">
        <v>0</v>
      </c>
      <c r="J254" s="11">
        <v>0</v>
      </c>
      <c r="K254" s="11">
        <v>0</v>
      </c>
      <c r="L254" s="11">
        <v>0</v>
      </c>
      <c r="M254" s="1" t="s">
        <v>13</v>
      </c>
      <c r="N254" s="1" t="s">
        <v>13</v>
      </c>
      <c r="O254" s="11">
        <v>0</v>
      </c>
      <c r="P254" s="11">
        <v>0</v>
      </c>
      <c r="Q254" s="1" t="s">
        <v>13</v>
      </c>
      <c r="R254" s="1" t="s">
        <v>13</v>
      </c>
      <c r="S254" s="11">
        <v>0</v>
      </c>
      <c r="T254" s="11">
        <v>0</v>
      </c>
      <c r="U254" s="1" t="s">
        <v>13</v>
      </c>
      <c r="V254" s="11">
        <v>0</v>
      </c>
      <c r="W254" s="1" t="s">
        <v>13</v>
      </c>
      <c r="X254" s="1" t="s">
        <v>13</v>
      </c>
      <c r="Y254" s="1" t="s">
        <v>13</v>
      </c>
      <c r="Z254" s="1" t="s">
        <v>13</v>
      </c>
      <c r="AA254" s="11">
        <v>0</v>
      </c>
      <c r="AB254" s="1" t="s">
        <v>13</v>
      </c>
      <c r="AC254" s="1" t="s">
        <v>13</v>
      </c>
      <c r="AD254" s="11">
        <v>0</v>
      </c>
      <c r="AE254" s="11">
        <v>0</v>
      </c>
      <c r="AF254" s="11">
        <v>0</v>
      </c>
      <c r="AG254" s="11">
        <v>0</v>
      </c>
      <c r="AH254" s="1" t="s">
        <v>13</v>
      </c>
      <c r="AI254" s="11">
        <v>0</v>
      </c>
      <c r="AJ254" s="1" t="s">
        <v>13</v>
      </c>
      <c r="AK254" s="30"/>
      <c r="AL254" s="35"/>
      <c r="AN254" s="36"/>
    </row>
    <row r="255" spans="1:40" s="10" customFormat="1" ht="30" x14ac:dyDescent="0.25">
      <c r="A255" s="4">
        <v>180</v>
      </c>
      <c r="B255" s="8" t="s">
        <v>200</v>
      </c>
      <c r="C255" s="27">
        <v>1</v>
      </c>
      <c r="D255" s="11">
        <v>0</v>
      </c>
      <c r="E255" s="11">
        <v>0</v>
      </c>
      <c r="F255" s="11">
        <v>0</v>
      </c>
      <c r="G255" s="11">
        <v>0</v>
      </c>
      <c r="H255" s="1" t="s">
        <v>13</v>
      </c>
      <c r="I255" s="11">
        <v>0</v>
      </c>
      <c r="J255" s="11">
        <v>1</v>
      </c>
      <c r="K255" s="11">
        <v>0</v>
      </c>
      <c r="L255" s="11">
        <v>0</v>
      </c>
      <c r="M255" s="1" t="s">
        <v>13</v>
      </c>
      <c r="N255" s="1" t="s">
        <v>13</v>
      </c>
      <c r="O255" s="11">
        <v>0</v>
      </c>
      <c r="P255" s="11">
        <v>0</v>
      </c>
      <c r="Q255" s="1" t="s">
        <v>13</v>
      </c>
      <c r="R255" s="1" t="s">
        <v>13</v>
      </c>
      <c r="S255" s="11">
        <v>0</v>
      </c>
      <c r="T255" s="11">
        <v>0</v>
      </c>
      <c r="U255" s="1" t="s">
        <v>13</v>
      </c>
      <c r="V255" s="11">
        <v>0</v>
      </c>
      <c r="W255" s="1" t="s">
        <v>13</v>
      </c>
      <c r="X255" s="1" t="s">
        <v>13</v>
      </c>
      <c r="Y255" s="1" t="s">
        <v>13</v>
      </c>
      <c r="Z255" s="1" t="s">
        <v>13</v>
      </c>
      <c r="AA255" s="11">
        <v>0</v>
      </c>
      <c r="AB255" s="1" t="s">
        <v>13</v>
      </c>
      <c r="AC255" s="1" t="s">
        <v>13</v>
      </c>
      <c r="AD255" s="11">
        <v>0</v>
      </c>
      <c r="AE255" s="11">
        <v>0</v>
      </c>
      <c r="AF255" s="11">
        <v>0</v>
      </c>
      <c r="AG255" s="11">
        <v>0</v>
      </c>
      <c r="AH255" s="1" t="s">
        <v>13</v>
      </c>
      <c r="AI255" s="11">
        <v>0</v>
      </c>
      <c r="AJ255" s="1" t="s">
        <v>13</v>
      </c>
      <c r="AK255" s="30"/>
      <c r="AL255" s="35"/>
      <c r="AN255" s="36"/>
    </row>
    <row r="256" spans="1:40" s="10" customFormat="1" ht="30" x14ac:dyDescent="0.25">
      <c r="A256" s="4">
        <v>181</v>
      </c>
      <c r="B256" s="8" t="s">
        <v>248</v>
      </c>
      <c r="C256" s="27">
        <v>0</v>
      </c>
      <c r="D256" s="11">
        <v>0</v>
      </c>
      <c r="E256" s="11">
        <v>0</v>
      </c>
      <c r="F256" s="11">
        <v>0</v>
      </c>
      <c r="G256" s="11">
        <v>0</v>
      </c>
      <c r="H256" s="1" t="s">
        <v>13</v>
      </c>
      <c r="I256" s="11">
        <v>0</v>
      </c>
      <c r="J256" s="11">
        <v>0</v>
      </c>
      <c r="K256" s="11">
        <v>0</v>
      </c>
      <c r="L256" s="11">
        <v>0</v>
      </c>
      <c r="M256" s="1" t="s">
        <v>13</v>
      </c>
      <c r="N256" s="1" t="s">
        <v>13</v>
      </c>
      <c r="O256" s="11">
        <v>0</v>
      </c>
      <c r="P256" s="11">
        <v>0</v>
      </c>
      <c r="Q256" s="1" t="s">
        <v>13</v>
      </c>
      <c r="R256" s="1" t="s">
        <v>13</v>
      </c>
      <c r="S256" s="11">
        <v>0</v>
      </c>
      <c r="T256" s="11">
        <v>0</v>
      </c>
      <c r="U256" s="1" t="s">
        <v>13</v>
      </c>
      <c r="V256" s="11">
        <v>0</v>
      </c>
      <c r="W256" s="1" t="s">
        <v>13</v>
      </c>
      <c r="X256" s="1" t="s">
        <v>13</v>
      </c>
      <c r="Y256" s="1" t="s">
        <v>13</v>
      </c>
      <c r="Z256" s="1" t="s">
        <v>13</v>
      </c>
      <c r="AA256" s="11">
        <v>0</v>
      </c>
      <c r="AB256" s="1" t="s">
        <v>13</v>
      </c>
      <c r="AC256" s="1" t="s">
        <v>13</v>
      </c>
      <c r="AD256" s="11">
        <v>0</v>
      </c>
      <c r="AE256" s="11">
        <v>0</v>
      </c>
      <c r="AF256" s="11">
        <v>0</v>
      </c>
      <c r="AG256" s="11">
        <v>0</v>
      </c>
      <c r="AH256" s="1" t="s">
        <v>13</v>
      </c>
      <c r="AI256" s="11">
        <v>0</v>
      </c>
      <c r="AJ256" s="1" t="s">
        <v>13</v>
      </c>
      <c r="AK256" s="30"/>
      <c r="AL256" s="35"/>
      <c r="AN256" s="36"/>
    </row>
    <row r="257" spans="1:40" s="10" customFormat="1" x14ac:dyDescent="0.25">
      <c r="A257" s="47">
        <v>4</v>
      </c>
      <c r="B257" s="6" t="s">
        <v>23</v>
      </c>
      <c r="C257" s="16">
        <v>1</v>
      </c>
      <c r="D257" s="14">
        <v>0</v>
      </c>
      <c r="E257" s="14">
        <v>0</v>
      </c>
      <c r="F257" s="14">
        <v>0</v>
      </c>
      <c r="G257" s="14">
        <v>0</v>
      </c>
      <c r="H257" s="14">
        <v>0</v>
      </c>
      <c r="I257" s="14">
        <v>0</v>
      </c>
      <c r="J257" s="14">
        <v>1</v>
      </c>
      <c r="K257" s="14">
        <v>0</v>
      </c>
      <c r="L257" s="14">
        <v>0</v>
      </c>
      <c r="M257" s="14">
        <v>0</v>
      </c>
      <c r="N257" s="14">
        <v>0</v>
      </c>
      <c r="O257" s="14">
        <v>0</v>
      </c>
      <c r="P257" s="14">
        <v>0</v>
      </c>
      <c r="Q257" s="14">
        <v>0</v>
      </c>
      <c r="R257" s="14">
        <v>0</v>
      </c>
      <c r="S257" s="14">
        <v>0</v>
      </c>
      <c r="T257" s="14">
        <v>0</v>
      </c>
      <c r="U257" s="14">
        <v>0</v>
      </c>
      <c r="V257" s="14">
        <v>0</v>
      </c>
      <c r="W257" s="14">
        <v>0</v>
      </c>
      <c r="X257" s="14">
        <v>0</v>
      </c>
      <c r="Y257" s="14">
        <v>0</v>
      </c>
      <c r="Z257" s="14">
        <v>0</v>
      </c>
      <c r="AA257" s="14">
        <v>0</v>
      </c>
      <c r="AB257" s="14">
        <v>0</v>
      </c>
      <c r="AC257" s="14">
        <v>0</v>
      </c>
      <c r="AD257" s="14">
        <v>0</v>
      </c>
      <c r="AE257" s="14">
        <v>0</v>
      </c>
      <c r="AF257" s="14">
        <v>0</v>
      </c>
      <c r="AG257" s="14">
        <v>0</v>
      </c>
      <c r="AH257" s="14">
        <v>0</v>
      </c>
      <c r="AI257" s="14">
        <v>0</v>
      </c>
      <c r="AJ257" s="14">
        <v>0</v>
      </c>
      <c r="AK257" s="30"/>
      <c r="AL257" s="35"/>
      <c r="AN257" s="36"/>
    </row>
    <row r="258" spans="1:40" s="10" customFormat="1" ht="27.75" customHeight="1" x14ac:dyDescent="0.25">
      <c r="A258" s="37"/>
      <c r="B258" s="50" t="s">
        <v>205</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30"/>
      <c r="AL258" s="35"/>
      <c r="AN258" s="36"/>
    </row>
    <row r="259" spans="1:40" s="10" customFormat="1" ht="135" x14ac:dyDescent="0.25">
      <c r="A259" s="4">
        <v>182</v>
      </c>
      <c r="B259" s="8" t="s">
        <v>185</v>
      </c>
      <c r="C259" s="27">
        <v>5</v>
      </c>
      <c r="D259" s="11">
        <v>0</v>
      </c>
      <c r="E259" s="11">
        <v>0</v>
      </c>
      <c r="F259" s="11">
        <v>0</v>
      </c>
      <c r="G259" s="11">
        <v>0</v>
      </c>
      <c r="H259" s="1" t="s">
        <v>13</v>
      </c>
      <c r="I259" s="11">
        <v>0</v>
      </c>
      <c r="J259" s="11">
        <v>0</v>
      </c>
      <c r="K259" s="11" t="s">
        <v>13</v>
      </c>
      <c r="L259" s="11">
        <v>1</v>
      </c>
      <c r="M259" s="1" t="s">
        <v>13</v>
      </c>
      <c r="N259" s="1" t="s">
        <v>13</v>
      </c>
      <c r="O259" s="11">
        <v>0</v>
      </c>
      <c r="P259" s="11">
        <v>0</v>
      </c>
      <c r="Q259" s="1" t="s">
        <v>13</v>
      </c>
      <c r="R259" s="1" t="s">
        <v>13</v>
      </c>
      <c r="S259" s="11">
        <v>0</v>
      </c>
      <c r="T259" s="11">
        <v>0</v>
      </c>
      <c r="U259" s="1" t="s">
        <v>13</v>
      </c>
      <c r="V259" s="11">
        <v>0</v>
      </c>
      <c r="W259" s="1" t="s">
        <v>13</v>
      </c>
      <c r="X259" s="1" t="s">
        <v>13</v>
      </c>
      <c r="Y259" s="1" t="s">
        <v>13</v>
      </c>
      <c r="Z259" s="1" t="s">
        <v>13</v>
      </c>
      <c r="AA259" s="11">
        <v>4</v>
      </c>
      <c r="AB259" s="1" t="s">
        <v>13</v>
      </c>
      <c r="AC259" s="1" t="s">
        <v>13</v>
      </c>
      <c r="AD259" s="11">
        <v>0</v>
      </c>
      <c r="AE259" s="11">
        <v>0</v>
      </c>
      <c r="AF259" s="11">
        <v>0</v>
      </c>
      <c r="AG259" s="11">
        <v>0</v>
      </c>
      <c r="AH259" s="1" t="s">
        <v>13</v>
      </c>
      <c r="AI259" s="11">
        <v>0</v>
      </c>
      <c r="AJ259" s="1" t="s">
        <v>13</v>
      </c>
      <c r="AK259" s="30"/>
      <c r="AL259" s="35"/>
      <c r="AN259" s="36"/>
    </row>
    <row r="260" spans="1:40" s="10" customFormat="1" ht="14.25" customHeight="1" x14ac:dyDescent="0.25">
      <c r="A260" s="47">
        <v>1</v>
      </c>
      <c r="B260" s="6" t="s">
        <v>23</v>
      </c>
      <c r="C260" s="16">
        <v>5</v>
      </c>
      <c r="D260" s="16">
        <v>0</v>
      </c>
      <c r="E260" s="14">
        <v>0</v>
      </c>
      <c r="F260" s="14">
        <v>0</v>
      </c>
      <c r="G260" s="14">
        <v>0</v>
      </c>
      <c r="H260" s="14">
        <v>0</v>
      </c>
      <c r="I260" s="14">
        <v>0</v>
      </c>
      <c r="J260" s="14">
        <v>0</v>
      </c>
      <c r="K260" s="14">
        <v>0</v>
      </c>
      <c r="L260" s="14">
        <v>1</v>
      </c>
      <c r="M260" s="14">
        <v>0</v>
      </c>
      <c r="N260" s="14">
        <v>0</v>
      </c>
      <c r="O260" s="14">
        <v>0</v>
      </c>
      <c r="P260" s="14">
        <v>0</v>
      </c>
      <c r="Q260" s="14">
        <v>0</v>
      </c>
      <c r="R260" s="14">
        <v>0</v>
      </c>
      <c r="S260" s="14">
        <v>0</v>
      </c>
      <c r="T260" s="14">
        <v>0</v>
      </c>
      <c r="U260" s="14">
        <v>0</v>
      </c>
      <c r="V260" s="14">
        <v>0</v>
      </c>
      <c r="W260" s="14">
        <v>0</v>
      </c>
      <c r="X260" s="14">
        <v>0</v>
      </c>
      <c r="Y260" s="14">
        <v>0</v>
      </c>
      <c r="Z260" s="14">
        <v>0</v>
      </c>
      <c r="AA260" s="14">
        <v>4</v>
      </c>
      <c r="AB260" s="14">
        <v>0</v>
      </c>
      <c r="AC260" s="14">
        <v>0</v>
      </c>
      <c r="AD260" s="14">
        <v>0</v>
      </c>
      <c r="AE260" s="14">
        <v>0</v>
      </c>
      <c r="AF260" s="14">
        <v>0</v>
      </c>
      <c r="AG260" s="14">
        <v>0</v>
      </c>
      <c r="AH260" s="14">
        <v>0</v>
      </c>
      <c r="AI260" s="14">
        <v>0</v>
      </c>
      <c r="AJ260" s="14">
        <v>0</v>
      </c>
      <c r="AK260" s="30"/>
      <c r="AL260" s="35"/>
      <c r="AN260" s="36"/>
    </row>
    <row r="261" spans="1:40" s="10" customFormat="1" ht="27" customHeight="1" x14ac:dyDescent="0.25">
      <c r="A261" s="37"/>
      <c r="B261" s="50" t="s">
        <v>277</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30"/>
      <c r="AL261" s="35"/>
      <c r="AN261" s="36"/>
    </row>
    <row r="262" spans="1:40" s="10" customFormat="1" ht="180" customHeight="1" x14ac:dyDescent="0.25">
      <c r="A262" s="4">
        <v>183</v>
      </c>
      <c r="B262" s="8" t="s">
        <v>275</v>
      </c>
      <c r="C262" s="27">
        <v>340</v>
      </c>
      <c r="D262" s="11">
        <v>83</v>
      </c>
      <c r="E262" s="11">
        <v>14</v>
      </c>
      <c r="F262" s="11">
        <v>22</v>
      </c>
      <c r="G262" s="11">
        <v>8</v>
      </c>
      <c r="H262" s="11">
        <v>0</v>
      </c>
      <c r="I262" s="11">
        <v>87</v>
      </c>
      <c r="J262" s="11">
        <v>0</v>
      </c>
      <c r="K262" s="11">
        <v>24</v>
      </c>
      <c r="L262" s="11">
        <v>39</v>
      </c>
      <c r="M262" s="11">
        <v>0</v>
      </c>
      <c r="N262" s="11">
        <v>0</v>
      </c>
      <c r="O262" s="11">
        <v>5</v>
      </c>
      <c r="P262" s="11">
        <v>4</v>
      </c>
      <c r="Q262" s="11">
        <v>0</v>
      </c>
      <c r="R262" s="11">
        <v>0</v>
      </c>
      <c r="S262" s="11">
        <v>16</v>
      </c>
      <c r="T262" s="11">
        <v>7</v>
      </c>
      <c r="U262" s="11">
        <v>0</v>
      </c>
      <c r="V262" s="11">
        <v>0</v>
      </c>
      <c r="W262" s="11">
        <v>0</v>
      </c>
      <c r="X262" s="11">
        <v>0</v>
      </c>
      <c r="Y262" s="11">
        <v>0</v>
      </c>
      <c r="Z262" s="11">
        <v>0</v>
      </c>
      <c r="AA262" s="11">
        <v>4</v>
      </c>
      <c r="AB262" s="11">
        <v>0</v>
      </c>
      <c r="AC262" s="11">
        <v>0</v>
      </c>
      <c r="AD262" s="11">
        <v>19</v>
      </c>
      <c r="AE262" s="11">
        <v>3</v>
      </c>
      <c r="AF262" s="11">
        <v>2</v>
      </c>
      <c r="AG262" s="11">
        <v>3</v>
      </c>
      <c r="AH262" s="11">
        <v>0</v>
      </c>
      <c r="AI262" s="11">
        <v>0</v>
      </c>
      <c r="AJ262" s="11">
        <v>0</v>
      </c>
      <c r="AK262" s="30"/>
      <c r="AL262" s="35"/>
      <c r="AN262" s="36"/>
    </row>
    <row r="263" spans="1:40" s="10" customFormat="1" ht="33.75" customHeight="1" x14ac:dyDescent="0.25">
      <c r="A263" s="4">
        <v>184</v>
      </c>
      <c r="B263" s="8" t="s">
        <v>276</v>
      </c>
      <c r="C263" s="27">
        <v>9</v>
      </c>
      <c r="D263" s="11">
        <v>0</v>
      </c>
      <c r="E263" s="11">
        <v>0</v>
      </c>
      <c r="F263" s="11">
        <v>0</v>
      </c>
      <c r="G263" s="11">
        <v>1</v>
      </c>
      <c r="H263" s="11">
        <v>1</v>
      </c>
      <c r="I263" s="11">
        <v>0</v>
      </c>
      <c r="J263" s="11">
        <v>0</v>
      </c>
      <c r="K263" s="11">
        <v>4</v>
      </c>
      <c r="L263" s="11">
        <v>0</v>
      </c>
      <c r="M263" s="11">
        <v>0</v>
      </c>
      <c r="N263" s="11">
        <v>0</v>
      </c>
      <c r="O263" s="11">
        <v>0</v>
      </c>
      <c r="P263" s="11">
        <v>0</v>
      </c>
      <c r="Q263" s="11">
        <v>0</v>
      </c>
      <c r="R263" s="11">
        <v>0</v>
      </c>
      <c r="S263" s="11">
        <v>1</v>
      </c>
      <c r="T263" s="11">
        <v>1</v>
      </c>
      <c r="U263" s="11">
        <v>0</v>
      </c>
      <c r="V263" s="11">
        <v>0</v>
      </c>
      <c r="W263" s="11">
        <v>0</v>
      </c>
      <c r="X263" s="11">
        <v>0</v>
      </c>
      <c r="Y263" s="11">
        <v>0</v>
      </c>
      <c r="Z263" s="11">
        <v>0</v>
      </c>
      <c r="AA263" s="11">
        <v>0</v>
      </c>
      <c r="AB263" s="11">
        <v>0</v>
      </c>
      <c r="AC263" s="11">
        <v>0</v>
      </c>
      <c r="AD263" s="11">
        <v>1</v>
      </c>
      <c r="AE263" s="11">
        <v>0</v>
      </c>
      <c r="AF263" s="11">
        <v>0</v>
      </c>
      <c r="AG263" s="11">
        <v>0</v>
      </c>
      <c r="AH263" s="11">
        <v>0</v>
      </c>
      <c r="AI263" s="11">
        <v>0</v>
      </c>
      <c r="AJ263" s="11">
        <v>0</v>
      </c>
      <c r="AK263" s="30"/>
      <c r="AL263" s="35"/>
      <c r="AN263" s="36"/>
    </row>
    <row r="264" spans="1:40" s="10" customFormat="1" ht="20.25" customHeight="1" x14ac:dyDescent="0.25">
      <c r="A264" s="47">
        <v>2</v>
      </c>
      <c r="B264" s="6" t="s">
        <v>23</v>
      </c>
      <c r="C264" s="16">
        <v>349</v>
      </c>
      <c r="D264" s="16">
        <v>83</v>
      </c>
      <c r="E264" s="16">
        <v>14</v>
      </c>
      <c r="F264" s="16">
        <v>22</v>
      </c>
      <c r="G264" s="16">
        <v>9</v>
      </c>
      <c r="H264" s="16">
        <v>1</v>
      </c>
      <c r="I264" s="16">
        <v>87</v>
      </c>
      <c r="J264" s="16">
        <v>0</v>
      </c>
      <c r="K264" s="16">
        <v>28</v>
      </c>
      <c r="L264" s="16">
        <v>39</v>
      </c>
      <c r="M264" s="16">
        <v>0</v>
      </c>
      <c r="N264" s="16">
        <v>0</v>
      </c>
      <c r="O264" s="16">
        <v>5</v>
      </c>
      <c r="P264" s="16">
        <v>4</v>
      </c>
      <c r="Q264" s="16">
        <v>0</v>
      </c>
      <c r="R264" s="16">
        <v>0</v>
      </c>
      <c r="S264" s="16">
        <v>17</v>
      </c>
      <c r="T264" s="16">
        <v>8</v>
      </c>
      <c r="U264" s="16">
        <v>0</v>
      </c>
      <c r="V264" s="16">
        <v>0</v>
      </c>
      <c r="W264" s="16">
        <v>0</v>
      </c>
      <c r="X264" s="16">
        <v>0</v>
      </c>
      <c r="Y264" s="16">
        <v>0</v>
      </c>
      <c r="Z264" s="16">
        <v>0</v>
      </c>
      <c r="AA264" s="16">
        <v>4</v>
      </c>
      <c r="AB264" s="16">
        <v>0</v>
      </c>
      <c r="AC264" s="16">
        <v>0</v>
      </c>
      <c r="AD264" s="16">
        <v>20</v>
      </c>
      <c r="AE264" s="16">
        <v>3</v>
      </c>
      <c r="AF264" s="16">
        <v>2</v>
      </c>
      <c r="AG264" s="16">
        <v>3</v>
      </c>
      <c r="AH264" s="16">
        <v>0</v>
      </c>
      <c r="AI264" s="16">
        <v>0</v>
      </c>
      <c r="AJ264" s="16">
        <v>0</v>
      </c>
      <c r="AK264" s="30"/>
      <c r="AL264" s="35"/>
      <c r="AN264" s="36"/>
    </row>
    <row r="265" spans="1:40" s="10" customFormat="1" ht="19.5" customHeight="1" x14ac:dyDescent="0.25">
      <c r="A265" s="37"/>
      <c r="B265" s="50" t="s">
        <v>214</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30"/>
      <c r="AL265" s="35"/>
      <c r="AN265" s="36"/>
    </row>
    <row r="266" spans="1:40" s="10" customFormat="1" ht="30" x14ac:dyDescent="0.25">
      <c r="A266" s="4">
        <v>185</v>
      </c>
      <c r="B266" s="8" t="s">
        <v>215</v>
      </c>
      <c r="C266" s="11">
        <v>0</v>
      </c>
      <c r="D266" s="12">
        <v>0</v>
      </c>
      <c r="E266" s="12">
        <v>0</v>
      </c>
      <c r="F266" s="12">
        <v>0</v>
      </c>
      <c r="G266" s="1" t="s">
        <v>13</v>
      </c>
      <c r="H266" s="1" t="s">
        <v>13</v>
      </c>
      <c r="I266" s="12">
        <v>0</v>
      </c>
      <c r="J266" s="12">
        <v>0</v>
      </c>
      <c r="K266" s="1" t="s">
        <v>13</v>
      </c>
      <c r="L266" s="12">
        <v>0</v>
      </c>
      <c r="M266" s="1" t="s">
        <v>13</v>
      </c>
      <c r="N266" s="1" t="s">
        <v>13</v>
      </c>
      <c r="O266" s="1" t="s">
        <v>13</v>
      </c>
      <c r="P266" s="1" t="s">
        <v>13</v>
      </c>
      <c r="Q266" s="1" t="s">
        <v>13</v>
      </c>
      <c r="R266" s="1" t="s">
        <v>13</v>
      </c>
      <c r="S266" s="1" t="s">
        <v>13</v>
      </c>
      <c r="T266" s="1" t="s">
        <v>13</v>
      </c>
      <c r="U266" s="1" t="s">
        <v>13</v>
      </c>
      <c r="V266" s="1" t="s">
        <v>13</v>
      </c>
      <c r="W266" s="1" t="s">
        <v>13</v>
      </c>
      <c r="X266" s="1" t="s">
        <v>13</v>
      </c>
      <c r="Y266" s="1" t="s">
        <v>13</v>
      </c>
      <c r="Z266" s="1" t="s">
        <v>13</v>
      </c>
      <c r="AA266" s="1" t="s">
        <v>13</v>
      </c>
      <c r="AB266" s="1" t="s">
        <v>13</v>
      </c>
      <c r="AC266" s="1" t="s">
        <v>13</v>
      </c>
      <c r="AD266" s="12">
        <v>0</v>
      </c>
      <c r="AE266" s="1" t="s">
        <v>13</v>
      </c>
      <c r="AF266" s="1" t="s">
        <v>13</v>
      </c>
      <c r="AG266" s="1" t="s">
        <v>13</v>
      </c>
      <c r="AH266" s="1" t="s">
        <v>13</v>
      </c>
      <c r="AI266" s="1" t="s">
        <v>13</v>
      </c>
      <c r="AJ266" s="1" t="s">
        <v>13</v>
      </c>
      <c r="AK266" s="30"/>
      <c r="AL266" s="35"/>
      <c r="AN266" s="36"/>
    </row>
    <row r="267" spans="1:40" s="10" customFormat="1" x14ac:dyDescent="0.25">
      <c r="A267" s="47">
        <v>1</v>
      </c>
      <c r="B267" s="6" t="s">
        <v>23</v>
      </c>
      <c r="C267" s="14">
        <v>0</v>
      </c>
      <c r="D267" s="14">
        <v>0</v>
      </c>
      <c r="E267" s="14">
        <v>0</v>
      </c>
      <c r="F267" s="14">
        <v>0</v>
      </c>
      <c r="G267" s="14">
        <v>0</v>
      </c>
      <c r="H267" s="14">
        <v>0</v>
      </c>
      <c r="I267" s="14">
        <v>0</v>
      </c>
      <c r="J267" s="14">
        <v>0</v>
      </c>
      <c r="K267" s="14">
        <v>0</v>
      </c>
      <c r="L267" s="14">
        <v>0</v>
      </c>
      <c r="M267" s="14">
        <v>0</v>
      </c>
      <c r="N267" s="14">
        <v>0</v>
      </c>
      <c r="O267" s="14">
        <v>0</v>
      </c>
      <c r="P267" s="14">
        <v>0</v>
      </c>
      <c r="Q267" s="14">
        <v>0</v>
      </c>
      <c r="R267" s="14">
        <v>0</v>
      </c>
      <c r="S267" s="14">
        <v>0</v>
      </c>
      <c r="T267" s="14">
        <v>0</v>
      </c>
      <c r="U267" s="14">
        <v>0</v>
      </c>
      <c r="V267" s="14">
        <v>0</v>
      </c>
      <c r="W267" s="14">
        <v>0</v>
      </c>
      <c r="X267" s="14">
        <v>0</v>
      </c>
      <c r="Y267" s="14">
        <v>0</v>
      </c>
      <c r="Z267" s="14">
        <v>0</v>
      </c>
      <c r="AA267" s="14">
        <v>0</v>
      </c>
      <c r="AB267" s="14">
        <v>0</v>
      </c>
      <c r="AC267" s="14">
        <v>0</v>
      </c>
      <c r="AD267" s="14">
        <v>0</v>
      </c>
      <c r="AE267" s="14">
        <v>0</v>
      </c>
      <c r="AF267" s="14">
        <v>0</v>
      </c>
      <c r="AG267" s="14">
        <v>0</v>
      </c>
      <c r="AH267" s="14">
        <v>0</v>
      </c>
      <c r="AI267" s="14">
        <v>0</v>
      </c>
      <c r="AJ267" s="14">
        <v>0</v>
      </c>
      <c r="AK267" s="30"/>
      <c r="AL267" s="35"/>
      <c r="AN267" s="36"/>
    </row>
    <row r="268" spans="1:40" s="10" customFormat="1" x14ac:dyDescent="0.25">
      <c r="A268" s="47"/>
      <c r="B268" s="6" t="s">
        <v>87</v>
      </c>
      <c r="C268" s="19">
        <v>493</v>
      </c>
      <c r="D268" s="19">
        <v>83</v>
      </c>
      <c r="E268" s="19">
        <v>32</v>
      </c>
      <c r="F268" s="19">
        <v>22</v>
      </c>
      <c r="G268" s="19">
        <v>9</v>
      </c>
      <c r="H268" s="19">
        <v>1</v>
      </c>
      <c r="I268" s="19">
        <v>87</v>
      </c>
      <c r="J268" s="19">
        <v>15</v>
      </c>
      <c r="K268" s="19">
        <v>48</v>
      </c>
      <c r="L268" s="19">
        <v>55</v>
      </c>
      <c r="M268" s="19">
        <v>0</v>
      </c>
      <c r="N268" s="19">
        <v>0</v>
      </c>
      <c r="O268" s="19">
        <v>5</v>
      </c>
      <c r="P268" s="19">
        <v>4</v>
      </c>
      <c r="Q268" s="19">
        <v>0</v>
      </c>
      <c r="R268" s="19">
        <v>0</v>
      </c>
      <c r="S268" s="19">
        <v>21</v>
      </c>
      <c r="T268" s="19">
        <v>13</v>
      </c>
      <c r="U268" s="19">
        <v>0</v>
      </c>
      <c r="V268" s="19">
        <v>0</v>
      </c>
      <c r="W268" s="19">
        <v>0</v>
      </c>
      <c r="X268" s="19">
        <v>0</v>
      </c>
      <c r="Y268" s="19">
        <v>0</v>
      </c>
      <c r="Z268" s="19">
        <v>0</v>
      </c>
      <c r="AA268" s="19">
        <v>20</v>
      </c>
      <c r="AB268" s="19">
        <v>0</v>
      </c>
      <c r="AC268" s="19">
        <v>0</v>
      </c>
      <c r="AD268" s="19">
        <v>65</v>
      </c>
      <c r="AE268" s="19">
        <v>3</v>
      </c>
      <c r="AF268" s="19">
        <v>7</v>
      </c>
      <c r="AG268" s="19">
        <v>3</v>
      </c>
      <c r="AH268" s="19">
        <v>0</v>
      </c>
      <c r="AI268" s="19">
        <v>0</v>
      </c>
      <c r="AJ268" s="19">
        <v>0</v>
      </c>
      <c r="AK268" s="30"/>
      <c r="AL268" s="35"/>
      <c r="AN268" s="36"/>
    </row>
    <row r="269" spans="1:40" ht="38.25" customHeight="1" x14ac:dyDescent="0.25">
      <c r="A269" s="4"/>
      <c r="B269" s="8" t="s">
        <v>229</v>
      </c>
      <c r="C269" s="11">
        <v>15</v>
      </c>
      <c r="D269" s="11">
        <v>3</v>
      </c>
      <c r="E269" s="11">
        <v>0</v>
      </c>
      <c r="F269" s="11">
        <v>0</v>
      </c>
      <c r="G269" s="11" t="s">
        <v>13</v>
      </c>
      <c r="H269" s="11" t="s">
        <v>13</v>
      </c>
      <c r="I269" s="11">
        <v>12</v>
      </c>
      <c r="J269" s="11">
        <v>0</v>
      </c>
      <c r="K269" s="11">
        <v>0</v>
      </c>
      <c r="L269" s="11">
        <v>0</v>
      </c>
      <c r="M269" s="11" t="s">
        <v>13</v>
      </c>
      <c r="N269" s="11" t="s">
        <v>13</v>
      </c>
      <c r="O269" s="11" t="s">
        <v>13</v>
      </c>
      <c r="P269" s="11">
        <v>0</v>
      </c>
      <c r="Q269" s="11" t="s">
        <v>13</v>
      </c>
      <c r="R269" s="11" t="s">
        <v>13</v>
      </c>
      <c r="S269" s="11">
        <v>0</v>
      </c>
      <c r="T269" s="11" t="s">
        <v>13</v>
      </c>
      <c r="U269" s="11" t="s">
        <v>13</v>
      </c>
      <c r="V269" s="11">
        <v>0</v>
      </c>
      <c r="W269" s="11" t="s">
        <v>13</v>
      </c>
      <c r="X269" s="11" t="s">
        <v>13</v>
      </c>
      <c r="Y269" s="11" t="s">
        <v>13</v>
      </c>
      <c r="Z269" s="11" t="s">
        <v>13</v>
      </c>
      <c r="AA269" s="11">
        <v>0</v>
      </c>
      <c r="AB269" s="11" t="s">
        <v>13</v>
      </c>
      <c r="AC269" s="11" t="s">
        <v>13</v>
      </c>
      <c r="AD269" s="11">
        <v>0</v>
      </c>
      <c r="AE269" s="11" t="s">
        <v>13</v>
      </c>
      <c r="AF269" s="11" t="s">
        <v>13</v>
      </c>
      <c r="AG269" s="11" t="s">
        <v>13</v>
      </c>
      <c r="AH269" s="11" t="s">
        <v>13</v>
      </c>
      <c r="AI269" s="11">
        <v>0</v>
      </c>
      <c r="AJ269" s="11" t="s">
        <v>13</v>
      </c>
      <c r="AL269" s="35"/>
      <c r="AN269" s="36"/>
    </row>
    <row r="270" spans="1:40" ht="38.25" customHeight="1" x14ac:dyDescent="0.25">
      <c r="A270" s="4"/>
      <c r="B270" s="8" t="s">
        <v>273</v>
      </c>
      <c r="C270" s="11">
        <v>8</v>
      </c>
      <c r="D270" s="11" t="s">
        <v>13</v>
      </c>
      <c r="E270" s="11" t="s">
        <v>13</v>
      </c>
      <c r="F270" s="11" t="s">
        <v>13</v>
      </c>
      <c r="G270" s="11" t="s">
        <v>13</v>
      </c>
      <c r="H270" s="11" t="s">
        <v>13</v>
      </c>
      <c r="I270" s="11" t="s">
        <v>13</v>
      </c>
      <c r="J270" s="11" t="s">
        <v>13</v>
      </c>
      <c r="K270" s="11" t="s">
        <v>13</v>
      </c>
      <c r="L270" s="11" t="s">
        <v>13</v>
      </c>
      <c r="M270" s="11" t="s">
        <v>13</v>
      </c>
      <c r="N270" s="11" t="s">
        <v>13</v>
      </c>
      <c r="O270" s="11" t="s">
        <v>13</v>
      </c>
      <c r="P270" s="11" t="s">
        <v>13</v>
      </c>
      <c r="Q270" s="11" t="s">
        <v>13</v>
      </c>
      <c r="R270" s="11" t="s">
        <v>13</v>
      </c>
      <c r="S270" s="11" t="s">
        <v>13</v>
      </c>
      <c r="T270" s="11" t="s">
        <v>13</v>
      </c>
      <c r="U270" s="11" t="s">
        <v>13</v>
      </c>
      <c r="V270" s="11" t="s">
        <v>13</v>
      </c>
      <c r="W270" s="11" t="s">
        <v>13</v>
      </c>
      <c r="X270" s="11" t="s">
        <v>13</v>
      </c>
      <c r="Y270" s="11" t="s">
        <v>13</v>
      </c>
      <c r="Z270" s="11" t="s">
        <v>13</v>
      </c>
      <c r="AA270" s="11" t="s">
        <v>13</v>
      </c>
      <c r="AB270" s="11" t="s">
        <v>13</v>
      </c>
      <c r="AC270" s="11" t="s">
        <v>13</v>
      </c>
      <c r="AD270" s="11">
        <v>0</v>
      </c>
      <c r="AE270" s="11">
        <v>8</v>
      </c>
      <c r="AF270" s="11">
        <v>0</v>
      </c>
      <c r="AG270" s="11" t="s">
        <v>13</v>
      </c>
      <c r="AH270" s="11" t="s">
        <v>13</v>
      </c>
      <c r="AI270" s="11" t="s">
        <v>13</v>
      </c>
      <c r="AJ270" s="11" t="s">
        <v>13</v>
      </c>
      <c r="AL270" s="35"/>
      <c r="AN270" s="36"/>
    </row>
    <row r="271" spans="1:40" ht="38.25" customHeight="1" x14ac:dyDescent="0.25">
      <c r="A271" s="4"/>
      <c r="B271" s="8" t="s">
        <v>35</v>
      </c>
      <c r="C271" s="11">
        <v>6746</v>
      </c>
      <c r="D271" s="11">
        <v>630</v>
      </c>
      <c r="E271" s="11">
        <v>374</v>
      </c>
      <c r="F271" s="11">
        <v>843</v>
      </c>
      <c r="G271" s="11">
        <v>1020</v>
      </c>
      <c r="H271" s="11">
        <v>37</v>
      </c>
      <c r="I271" s="11">
        <v>1143</v>
      </c>
      <c r="J271" s="11">
        <v>338</v>
      </c>
      <c r="K271" s="11">
        <v>310</v>
      </c>
      <c r="L271" s="11">
        <v>570</v>
      </c>
      <c r="M271" s="11">
        <v>16</v>
      </c>
      <c r="N271" s="11">
        <v>0</v>
      </c>
      <c r="O271" s="11">
        <v>132</v>
      </c>
      <c r="P271" s="11">
        <v>29</v>
      </c>
      <c r="Q271" s="11">
        <v>18</v>
      </c>
      <c r="R271" s="11">
        <v>4</v>
      </c>
      <c r="S271" s="11">
        <v>60</v>
      </c>
      <c r="T271" s="11">
        <v>26</v>
      </c>
      <c r="U271" s="11">
        <v>1</v>
      </c>
      <c r="V271" s="11">
        <v>34</v>
      </c>
      <c r="W271" s="11">
        <v>0</v>
      </c>
      <c r="X271" s="11">
        <v>9</v>
      </c>
      <c r="Y271" s="11">
        <v>6</v>
      </c>
      <c r="Z271" s="11">
        <v>0</v>
      </c>
      <c r="AA271" s="11">
        <v>97</v>
      </c>
      <c r="AB271" s="11">
        <v>0</v>
      </c>
      <c r="AC271" s="11">
        <v>2</v>
      </c>
      <c r="AD271" s="11">
        <v>666</v>
      </c>
      <c r="AE271" s="11">
        <v>75</v>
      </c>
      <c r="AF271" s="11">
        <v>154</v>
      </c>
      <c r="AG271" s="11">
        <v>100</v>
      </c>
      <c r="AH271" s="11">
        <v>8</v>
      </c>
      <c r="AI271" s="11">
        <v>37</v>
      </c>
      <c r="AJ271" s="11">
        <v>7</v>
      </c>
      <c r="AL271" s="35"/>
      <c r="AN271" s="36"/>
    </row>
    <row r="272" spans="1:40" ht="28.5" x14ac:dyDescent="0.25">
      <c r="A272" s="47" t="s">
        <v>0</v>
      </c>
      <c r="B272" s="47" t="s">
        <v>293</v>
      </c>
      <c r="C272" s="23">
        <v>73202</v>
      </c>
      <c r="D272" s="23">
        <v>7404</v>
      </c>
      <c r="E272" s="23">
        <v>3485</v>
      </c>
      <c r="F272" s="23">
        <v>9516</v>
      </c>
      <c r="G272" s="23">
        <v>6551</v>
      </c>
      <c r="H272" s="23">
        <v>368</v>
      </c>
      <c r="I272" s="23">
        <v>13838</v>
      </c>
      <c r="J272" s="23">
        <v>3476</v>
      </c>
      <c r="K272" s="23">
        <v>4923</v>
      </c>
      <c r="L272" s="23">
        <v>7084</v>
      </c>
      <c r="M272" s="23">
        <v>108</v>
      </c>
      <c r="N272" s="23">
        <v>0</v>
      </c>
      <c r="O272" s="23">
        <v>1598</v>
      </c>
      <c r="P272" s="23">
        <v>465</v>
      </c>
      <c r="Q272" s="23">
        <v>68</v>
      </c>
      <c r="R272" s="23">
        <v>59</v>
      </c>
      <c r="S272" s="23">
        <v>1103</v>
      </c>
      <c r="T272" s="23">
        <v>666</v>
      </c>
      <c r="U272" s="23">
        <v>32</v>
      </c>
      <c r="V272" s="23">
        <v>816</v>
      </c>
      <c r="W272" s="23">
        <v>0</v>
      </c>
      <c r="X272" s="23">
        <v>87</v>
      </c>
      <c r="Y272" s="23">
        <v>78</v>
      </c>
      <c r="Z272" s="23">
        <v>0</v>
      </c>
      <c r="AA272" s="23">
        <v>2220</v>
      </c>
      <c r="AB272" s="23">
        <v>19</v>
      </c>
      <c r="AC272" s="23">
        <v>131</v>
      </c>
      <c r="AD272" s="23">
        <v>4903</v>
      </c>
      <c r="AE272" s="23">
        <v>406</v>
      </c>
      <c r="AF272" s="23">
        <v>1804</v>
      </c>
      <c r="AG272" s="23">
        <v>1147</v>
      </c>
      <c r="AH272" s="23">
        <v>39</v>
      </c>
      <c r="AI272" s="23">
        <v>597</v>
      </c>
      <c r="AJ272" s="23">
        <v>211</v>
      </c>
      <c r="AL272" s="35"/>
      <c r="AN272" s="36"/>
    </row>
    <row r="273" spans="1:40" x14ac:dyDescent="0.25">
      <c r="A273" s="48"/>
      <c r="B273" s="48"/>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L273" s="35"/>
      <c r="AN273" s="36"/>
    </row>
    <row r="274" spans="1:40" x14ac:dyDescent="0.25">
      <c r="AL274" s="35"/>
    </row>
    <row r="275" spans="1:40" x14ac:dyDescent="0.25">
      <c r="C275" s="36"/>
      <c r="D275" s="39"/>
      <c r="I275" s="36"/>
    </row>
    <row r="276" spans="1:40" x14ac:dyDescent="0.25">
      <c r="C276" s="36"/>
      <c r="D276" s="39"/>
      <c r="E276" s="36"/>
    </row>
    <row r="277" spans="1:40" x14ac:dyDescent="0.25">
      <c r="C277" s="36"/>
      <c r="D277" s="39"/>
      <c r="E277" s="36"/>
    </row>
    <row r="278" spans="1:40" x14ac:dyDescent="0.25">
      <c r="D278" s="39"/>
      <c r="AC278" s="36"/>
    </row>
    <row r="279" spans="1:40" x14ac:dyDescent="0.25">
      <c r="C279" s="36"/>
      <c r="D279" s="39"/>
      <c r="E279" s="36"/>
    </row>
    <row r="280" spans="1:40" x14ac:dyDescent="0.25">
      <c r="C280" s="36"/>
      <c r="D280" s="39"/>
      <c r="E280" s="36"/>
    </row>
    <row r="281" spans="1:40" x14ac:dyDescent="0.25">
      <c r="C281" s="36"/>
    </row>
    <row r="282" spans="1:40" x14ac:dyDescent="0.25">
      <c r="C282" s="36"/>
    </row>
    <row r="283" spans="1:40" x14ac:dyDescent="0.25">
      <c r="C283" s="36"/>
    </row>
  </sheetData>
  <mergeCells count="42">
    <mergeCell ref="B265:AJ265"/>
    <mergeCell ref="B199:AJ199"/>
    <mergeCell ref="B204:AJ204"/>
    <mergeCell ref="B210:AJ210"/>
    <mergeCell ref="B231:AJ231"/>
    <mergeCell ref="B232:AJ232"/>
    <mergeCell ref="B240:AJ240"/>
    <mergeCell ref="B246:AJ246"/>
    <mergeCell ref="B249:AJ249"/>
    <mergeCell ref="B252:AJ252"/>
    <mergeCell ref="B258:AJ258"/>
    <mergeCell ref="B261:AJ261"/>
    <mergeCell ref="B191:AJ191"/>
    <mergeCell ref="B79:AJ79"/>
    <mergeCell ref="B86:AJ86"/>
    <mergeCell ref="B126:AJ126"/>
    <mergeCell ref="B137:AJ137"/>
    <mergeCell ref="B140:AJ140"/>
    <mergeCell ref="B145:AJ145"/>
    <mergeCell ref="B157:AJ157"/>
    <mergeCell ref="B165:AJ165"/>
    <mergeCell ref="B166:AJ166"/>
    <mergeCell ref="B173:AJ173"/>
    <mergeCell ref="B190:AJ190"/>
    <mergeCell ref="B78:AJ78"/>
    <mergeCell ref="B8:AJ8"/>
    <mergeCell ref="B33:AJ33"/>
    <mergeCell ref="B36:AJ36"/>
    <mergeCell ref="B43:AJ43"/>
    <mergeCell ref="B54:AJ54"/>
    <mergeCell ref="B58:AJ58"/>
    <mergeCell ref="B62:AJ62"/>
    <mergeCell ref="B65:AJ65"/>
    <mergeCell ref="B68:AJ68"/>
    <mergeCell ref="B71:AJ71"/>
    <mergeCell ref="B74:AJ74"/>
    <mergeCell ref="B7:AJ7"/>
    <mergeCell ref="J1:AJ1"/>
    <mergeCell ref="B2:AJ2"/>
    <mergeCell ref="A4:A5"/>
    <mergeCell ref="B4:B5"/>
    <mergeCell ref="C4:A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Январь 21</vt:lpstr>
      <vt:lpstr>Февраль 21</vt:lpstr>
      <vt:lpstr>Март 21</vt:lpstr>
      <vt:lpstr>Апрель 21</vt:lpstr>
      <vt:lpstr>Май 21</vt:lpstr>
      <vt:lpstr>Июнь 21</vt:lpstr>
      <vt:lpstr>Июль 21</vt:lpstr>
      <vt:lpstr>Август</vt:lpstr>
      <vt:lpstr>Сентябрь</vt:lpstr>
      <vt:lpstr>2021</vt:lpstr>
      <vt:lpstr>'Июль 21'!Область_печати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2021-10-08T03:50:58Z</dcterms:modified>
</cp:coreProperties>
</file>